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tilisateurs\bergafj\Desktop\"/>
    </mc:Choice>
  </mc:AlternateContent>
  <bookViews>
    <workbookView xWindow="0" yWindow="0" windowWidth="24000" windowHeight="10320"/>
  </bookViews>
  <sheets>
    <sheet name="ENTREE2018" sheetId="1" r:id="rId1"/>
  </sheets>
  <externalReferences>
    <externalReference r:id="rId2"/>
  </externalReferences>
  <definedNames>
    <definedName name="_xlnm._FilterDatabase" localSheetId="0" hidden="1">ENTREE2018!$A$1:$U$831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379" i="1" l="1"/>
  <c r="Q379" i="1"/>
  <c r="P379" i="1"/>
  <c r="O379" i="1"/>
  <c r="N379" i="1"/>
  <c r="M379" i="1"/>
  <c r="L379" i="1"/>
  <c r="K379" i="1"/>
  <c r="J379" i="1"/>
  <c r="I379" i="1"/>
  <c r="H379" i="1"/>
  <c r="G379" i="1"/>
  <c r="F379" i="1"/>
  <c r="E379" i="1"/>
  <c r="C379" i="1"/>
  <c r="S378" i="1"/>
  <c r="D378" i="1"/>
  <c r="D377" i="1"/>
  <c r="S377" i="1" s="1"/>
  <c r="S376" i="1"/>
  <c r="D376" i="1"/>
  <c r="B376" i="1"/>
  <c r="B375" i="1"/>
  <c r="D375" i="1" s="1"/>
  <c r="S375" i="1" s="1"/>
  <c r="B374" i="1"/>
  <c r="D374" i="1" s="1"/>
  <c r="S374" i="1" s="1"/>
  <c r="S373" i="1"/>
  <c r="B373" i="1"/>
  <c r="D373" i="1" s="1"/>
  <c r="B372" i="1"/>
  <c r="B371" i="1"/>
  <c r="D371" i="1" s="1"/>
  <c r="S371" i="1" s="1"/>
  <c r="S370" i="1"/>
  <c r="D370" i="1"/>
  <c r="B370" i="1"/>
  <c r="D369" i="1"/>
  <c r="S369" i="1" s="1"/>
  <c r="B369" i="1"/>
  <c r="B368" i="1"/>
  <c r="D368" i="1" s="1"/>
  <c r="S368" i="1" s="1"/>
  <c r="S367" i="1"/>
  <c r="B367" i="1"/>
  <c r="D367" i="1" s="1"/>
  <c r="D366" i="1"/>
  <c r="S366" i="1" s="1"/>
  <c r="B366" i="1"/>
  <c r="B365" i="1"/>
  <c r="D365" i="1" s="1"/>
  <c r="S365" i="1" s="1"/>
  <c r="D364" i="1"/>
  <c r="S364" i="1" s="1"/>
  <c r="B364" i="1"/>
  <c r="B363" i="1"/>
  <c r="D363" i="1" s="1"/>
  <c r="S363" i="1" s="1"/>
  <c r="S362" i="1"/>
  <c r="D362" i="1"/>
  <c r="B362" i="1"/>
  <c r="S361" i="1"/>
  <c r="D361" i="1"/>
  <c r="B361" i="1"/>
  <c r="B360" i="1"/>
  <c r="D360" i="1" s="1"/>
  <c r="S360" i="1" s="1"/>
  <c r="S359" i="1"/>
  <c r="B359" i="1"/>
  <c r="D359" i="1" s="1"/>
  <c r="D358" i="1"/>
  <c r="S358" i="1" s="1"/>
  <c r="B358" i="1"/>
  <c r="B357" i="1"/>
  <c r="D357" i="1" s="1"/>
  <c r="S357" i="1" s="1"/>
  <c r="D356" i="1"/>
  <c r="S356" i="1" s="1"/>
  <c r="B356" i="1"/>
  <c r="B355" i="1"/>
  <c r="D355" i="1" s="1"/>
  <c r="S355" i="1" s="1"/>
  <c r="S354" i="1"/>
  <c r="D354" i="1"/>
  <c r="B354" i="1"/>
  <c r="D353" i="1"/>
  <c r="S353" i="1" s="1"/>
  <c r="B353" i="1"/>
  <c r="B352" i="1"/>
  <c r="D352" i="1" s="1"/>
  <c r="S352" i="1" s="1"/>
  <c r="S351" i="1"/>
  <c r="B351" i="1"/>
  <c r="D351" i="1" s="1"/>
  <c r="D350" i="1"/>
  <c r="S350" i="1" s="1"/>
  <c r="B350" i="1"/>
  <c r="B349" i="1"/>
  <c r="D349" i="1" s="1"/>
  <c r="S349" i="1" s="1"/>
  <c r="D348" i="1"/>
  <c r="B348" i="1"/>
  <c r="R347" i="1"/>
  <c r="Q347" i="1"/>
  <c r="P347" i="1"/>
  <c r="O347" i="1"/>
  <c r="N347" i="1"/>
  <c r="M347" i="1"/>
  <c r="L347" i="1"/>
  <c r="K347" i="1"/>
  <c r="J347" i="1"/>
  <c r="I347" i="1"/>
  <c r="H347" i="1"/>
  <c r="G347" i="1"/>
  <c r="F347" i="1"/>
  <c r="E347" i="1"/>
  <c r="C347" i="1"/>
  <c r="D346" i="1"/>
  <c r="S346" i="1" s="1"/>
  <c r="B346" i="1"/>
  <c r="B345" i="1"/>
  <c r="D345" i="1" s="1"/>
  <c r="S345" i="1" s="1"/>
  <c r="S344" i="1"/>
  <c r="B344" i="1"/>
  <c r="D344" i="1" s="1"/>
  <c r="D343" i="1"/>
  <c r="S343" i="1" s="1"/>
  <c r="B343" i="1"/>
  <c r="B342" i="1"/>
  <c r="D342" i="1" s="1"/>
  <c r="S342" i="1" s="1"/>
  <c r="D341" i="1"/>
  <c r="S341" i="1" s="1"/>
  <c r="B341" i="1"/>
  <c r="B340" i="1"/>
  <c r="D340" i="1" s="1"/>
  <c r="S340" i="1" s="1"/>
  <c r="S339" i="1"/>
  <c r="D339" i="1"/>
  <c r="B339" i="1"/>
  <c r="S338" i="1"/>
  <c r="D338" i="1"/>
  <c r="B338" i="1"/>
  <c r="B337" i="1"/>
  <c r="D337" i="1" s="1"/>
  <c r="S337" i="1" s="1"/>
  <c r="S336" i="1"/>
  <c r="B336" i="1"/>
  <c r="D336" i="1" s="1"/>
  <c r="D335" i="1"/>
  <c r="S335" i="1" s="1"/>
  <c r="B335" i="1"/>
  <c r="B334" i="1"/>
  <c r="D334" i="1" s="1"/>
  <c r="S334" i="1" s="1"/>
  <c r="D333" i="1"/>
  <c r="S333" i="1" s="1"/>
  <c r="B333" i="1"/>
  <c r="B332" i="1"/>
  <c r="D332" i="1" s="1"/>
  <c r="S332" i="1" s="1"/>
  <c r="S331" i="1"/>
  <c r="D331" i="1"/>
  <c r="B331" i="1"/>
  <c r="D330" i="1"/>
  <c r="S330" i="1" s="1"/>
  <c r="B330" i="1"/>
  <c r="B329" i="1"/>
  <c r="D329" i="1" s="1"/>
  <c r="S329" i="1" s="1"/>
  <c r="S328" i="1"/>
  <c r="B328" i="1"/>
  <c r="D328" i="1" s="1"/>
  <c r="B327" i="1"/>
  <c r="S326" i="1"/>
  <c r="B326" i="1"/>
  <c r="D326" i="1" s="1"/>
  <c r="D325" i="1"/>
  <c r="S325" i="1" s="1"/>
  <c r="B325" i="1"/>
  <c r="S324" i="1"/>
  <c r="B324" i="1"/>
  <c r="D324" i="1" s="1"/>
  <c r="D323" i="1"/>
  <c r="S323" i="1" s="1"/>
  <c r="B323" i="1"/>
  <c r="B322" i="1"/>
  <c r="D322" i="1" s="1"/>
  <c r="S322" i="1" s="1"/>
  <c r="D321" i="1"/>
  <c r="S321" i="1" s="1"/>
  <c r="B321" i="1"/>
  <c r="D320" i="1"/>
  <c r="S320" i="1" s="1"/>
  <c r="B320" i="1"/>
  <c r="B319" i="1"/>
  <c r="D319" i="1" s="1"/>
  <c r="S319" i="1" s="1"/>
  <c r="B318" i="1"/>
  <c r="R316" i="1"/>
  <c r="Q316" i="1"/>
  <c r="P316" i="1"/>
  <c r="O316" i="1"/>
  <c r="N316" i="1"/>
  <c r="M316" i="1"/>
  <c r="L316" i="1"/>
  <c r="K316" i="1"/>
  <c r="J316" i="1"/>
  <c r="I316" i="1"/>
  <c r="H316" i="1"/>
  <c r="G316" i="1"/>
  <c r="F316" i="1"/>
  <c r="E316" i="1"/>
  <c r="C316" i="1"/>
  <c r="B315" i="1"/>
  <c r="D315" i="1" s="1"/>
  <c r="S315" i="1" s="1"/>
  <c r="B314" i="1"/>
  <c r="D314" i="1" s="1"/>
  <c r="S314" i="1" s="1"/>
  <c r="S313" i="1"/>
  <c r="D313" i="1"/>
  <c r="B313" i="1"/>
  <c r="B312" i="1"/>
  <c r="D312" i="1" s="1"/>
  <c r="S312" i="1" s="1"/>
  <c r="B311" i="1"/>
  <c r="D311" i="1" s="1"/>
  <c r="S311" i="1" s="1"/>
  <c r="S310" i="1"/>
  <c r="B310" i="1"/>
  <c r="D310" i="1" s="1"/>
  <c r="D309" i="1"/>
  <c r="S309" i="1" s="1"/>
  <c r="B309" i="1"/>
  <c r="S308" i="1"/>
  <c r="B308" i="1"/>
  <c r="D308" i="1" s="1"/>
  <c r="D307" i="1"/>
  <c r="S307" i="1" s="1"/>
  <c r="B307" i="1"/>
  <c r="B306" i="1"/>
  <c r="D306" i="1" s="1"/>
  <c r="S306" i="1" s="1"/>
  <c r="D305" i="1"/>
  <c r="S305" i="1" s="1"/>
  <c r="B305" i="1"/>
  <c r="D304" i="1"/>
  <c r="S304" i="1" s="1"/>
  <c r="B304" i="1"/>
  <c r="B303" i="1"/>
  <c r="D303" i="1" s="1"/>
  <c r="S303" i="1" s="1"/>
  <c r="B302" i="1"/>
  <c r="D302" i="1" s="1"/>
  <c r="S302" i="1" s="1"/>
  <c r="D301" i="1"/>
  <c r="S301" i="1" s="1"/>
  <c r="B301" i="1"/>
  <c r="B300" i="1"/>
  <c r="D300" i="1" s="1"/>
  <c r="S300" i="1" s="1"/>
  <c r="B299" i="1"/>
  <c r="D299" i="1" s="1"/>
  <c r="S299" i="1" s="1"/>
  <c r="B298" i="1"/>
  <c r="D298" i="1" s="1"/>
  <c r="S298" i="1" s="1"/>
  <c r="S297" i="1"/>
  <c r="D297" i="1"/>
  <c r="B297" i="1"/>
  <c r="B296" i="1"/>
  <c r="D296" i="1" s="1"/>
  <c r="S296" i="1" s="1"/>
  <c r="B295" i="1"/>
  <c r="D295" i="1" s="1"/>
  <c r="S295" i="1" s="1"/>
  <c r="S294" i="1"/>
  <c r="B294" i="1"/>
  <c r="D294" i="1" s="1"/>
  <c r="D293" i="1"/>
  <c r="S293" i="1" s="1"/>
  <c r="B293" i="1"/>
  <c r="S292" i="1"/>
  <c r="B292" i="1"/>
  <c r="D292" i="1" s="1"/>
  <c r="D291" i="1"/>
  <c r="S291" i="1" s="1"/>
  <c r="B291" i="1"/>
  <c r="B290" i="1"/>
  <c r="D290" i="1" s="1"/>
  <c r="S290" i="1" s="1"/>
  <c r="D289" i="1"/>
  <c r="S289" i="1" s="1"/>
  <c r="B289" i="1"/>
  <c r="D288" i="1"/>
  <c r="S288" i="1" s="1"/>
  <c r="B288" i="1"/>
  <c r="B287" i="1"/>
  <c r="D287" i="1" s="1"/>
  <c r="S287" i="1" s="1"/>
  <c r="B286" i="1"/>
  <c r="D285" i="1"/>
  <c r="S285" i="1" s="1"/>
  <c r="R284" i="1"/>
  <c r="Q284" i="1"/>
  <c r="P284" i="1"/>
  <c r="O284" i="1"/>
  <c r="N284" i="1"/>
  <c r="M284" i="1"/>
  <c r="L284" i="1"/>
  <c r="K284" i="1"/>
  <c r="J284" i="1"/>
  <c r="I284" i="1"/>
  <c r="H284" i="1"/>
  <c r="G284" i="1"/>
  <c r="F284" i="1"/>
  <c r="E284" i="1"/>
  <c r="C284" i="1"/>
  <c r="S283" i="1"/>
  <c r="D283" i="1"/>
  <c r="B283" i="1"/>
  <c r="D282" i="1"/>
  <c r="S282" i="1" s="1"/>
  <c r="B282" i="1"/>
  <c r="B281" i="1"/>
  <c r="D281" i="1" s="1"/>
  <c r="S281" i="1" s="1"/>
  <c r="S280" i="1"/>
  <c r="B280" i="1"/>
  <c r="D280" i="1" s="1"/>
  <c r="D279" i="1"/>
  <c r="S279" i="1" s="1"/>
  <c r="B279" i="1"/>
  <c r="B278" i="1"/>
  <c r="D278" i="1" s="1"/>
  <c r="S278" i="1" s="1"/>
  <c r="D277" i="1"/>
  <c r="S277" i="1" s="1"/>
  <c r="B277" i="1"/>
  <c r="B276" i="1"/>
  <c r="D276" i="1" s="1"/>
  <c r="S276" i="1" s="1"/>
  <c r="S275" i="1"/>
  <c r="D275" i="1"/>
  <c r="B275" i="1"/>
  <c r="S274" i="1"/>
  <c r="D274" i="1"/>
  <c r="B274" i="1"/>
  <c r="B273" i="1"/>
  <c r="D273" i="1" s="1"/>
  <c r="S273" i="1" s="1"/>
  <c r="S272" i="1"/>
  <c r="B272" i="1"/>
  <c r="D272" i="1" s="1"/>
  <c r="D271" i="1"/>
  <c r="S271" i="1" s="1"/>
  <c r="B271" i="1"/>
  <c r="B270" i="1"/>
  <c r="D270" i="1" s="1"/>
  <c r="S270" i="1" s="1"/>
  <c r="D269" i="1"/>
  <c r="S269" i="1" s="1"/>
  <c r="B269" i="1"/>
  <c r="B268" i="1"/>
  <c r="D268" i="1" s="1"/>
  <c r="S268" i="1" s="1"/>
  <c r="S267" i="1"/>
  <c r="D267" i="1"/>
  <c r="B267" i="1"/>
  <c r="D266" i="1"/>
  <c r="S266" i="1" s="1"/>
  <c r="B266" i="1"/>
  <c r="B265" i="1"/>
  <c r="D265" i="1" s="1"/>
  <c r="S265" i="1" s="1"/>
  <c r="S264" i="1"/>
  <c r="B264" i="1"/>
  <c r="D264" i="1" s="1"/>
  <c r="D263" i="1"/>
  <c r="S263" i="1" s="1"/>
  <c r="B263" i="1"/>
  <c r="B262" i="1"/>
  <c r="D262" i="1" s="1"/>
  <c r="S262" i="1" s="1"/>
  <c r="D261" i="1"/>
  <c r="S261" i="1" s="1"/>
  <c r="B261" i="1"/>
  <c r="B260" i="1"/>
  <c r="D260" i="1" s="1"/>
  <c r="S260" i="1" s="1"/>
  <c r="S259" i="1"/>
  <c r="D259" i="1"/>
  <c r="B259" i="1"/>
  <c r="S258" i="1"/>
  <c r="D258" i="1"/>
  <c r="B258" i="1"/>
  <c r="B257" i="1"/>
  <c r="D257" i="1" s="1"/>
  <c r="S257" i="1" s="1"/>
  <c r="S256" i="1"/>
  <c r="D256" i="1"/>
  <c r="D255" i="1"/>
  <c r="S255" i="1" s="1"/>
  <c r="S254" i="1"/>
  <c r="B254" i="1"/>
  <c r="D254" i="1" s="1"/>
  <c r="D284" i="1" s="1"/>
  <c r="S284" i="1" s="1"/>
  <c r="R253" i="1"/>
  <c r="P253" i="1"/>
  <c r="O253" i="1"/>
  <c r="N253" i="1"/>
  <c r="M253" i="1"/>
  <c r="L253" i="1"/>
  <c r="K253" i="1"/>
  <c r="J253" i="1"/>
  <c r="I253" i="1"/>
  <c r="H253" i="1"/>
  <c r="G253" i="1"/>
  <c r="F253" i="1"/>
  <c r="E253" i="1"/>
  <c r="C253" i="1"/>
  <c r="S252" i="1"/>
  <c r="B252" i="1"/>
  <c r="D252" i="1" s="1"/>
  <c r="S251" i="1"/>
  <c r="D251" i="1"/>
  <c r="B251" i="1"/>
  <c r="D250" i="1"/>
  <c r="S250" i="1" s="1"/>
  <c r="B250" i="1"/>
  <c r="D249" i="1"/>
  <c r="S249" i="1" s="1"/>
  <c r="B249" i="1"/>
  <c r="S248" i="1"/>
  <c r="B248" i="1"/>
  <c r="D248" i="1" s="1"/>
  <c r="S247" i="1"/>
  <c r="D247" i="1"/>
  <c r="B247" i="1"/>
  <c r="B246" i="1"/>
  <c r="D246" i="1" s="1"/>
  <c r="S246" i="1" s="1"/>
  <c r="D245" i="1"/>
  <c r="S245" i="1" s="1"/>
  <c r="B245" i="1"/>
  <c r="B244" i="1"/>
  <c r="D244" i="1" s="1"/>
  <c r="S244" i="1" s="1"/>
  <c r="S243" i="1"/>
  <c r="D243" i="1"/>
  <c r="B243" i="1"/>
  <c r="S242" i="1"/>
  <c r="D242" i="1"/>
  <c r="B242" i="1"/>
  <c r="B241" i="1"/>
  <c r="D241" i="1" s="1"/>
  <c r="S241" i="1" s="1"/>
  <c r="S240" i="1"/>
  <c r="B240" i="1"/>
  <c r="D240" i="1" s="1"/>
  <c r="D239" i="1"/>
  <c r="S239" i="1" s="1"/>
  <c r="B239" i="1"/>
  <c r="D238" i="1"/>
  <c r="S238" i="1" s="1"/>
  <c r="B238" i="1"/>
  <c r="D237" i="1"/>
  <c r="S237" i="1" s="1"/>
  <c r="B237" i="1"/>
  <c r="S236" i="1"/>
  <c r="B236" i="1"/>
  <c r="D236" i="1" s="1"/>
  <c r="S235" i="1"/>
  <c r="D235" i="1"/>
  <c r="B235" i="1"/>
  <c r="D234" i="1"/>
  <c r="S234" i="1" s="1"/>
  <c r="B234" i="1"/>
  <c r="D233" i="1"/>
  <c r="S233" i="1" s="1"/>
  <c r="B233" i="1"/>
  <c r="S232" i="1"/>
  <c r="B232" i="1"/>
  <c r="D232" i="1" s="1"/>
  <c r="S231" i="1"/>
  <c r="D231" i="1"/>
  <c r="B231" i="1"/>
  <c r="B230" i="1"/>
  <c r="D230" i="1" s="1"/>
  <c r="S230" i="1" s="1"/>
  <c r="D229" i="1"/>
  <c r="S229" i="1" s="1"/>
  <c r="B229" i="1"/>
  <c r="B228" i="1"/>
  <c r="D228" i="1" s="1"/>
  <c r="S228" i="1" s="1"/>
  <c r="S227" i="1"/>
  <c r="D227" i="1"/>
  <c r="B227" i="1"/>
  <c r="S226" i="1"/>
  <c r="D226" i="1"/>
  <c r="B226" i="1"/>
  <c r="B225" i="1"/>
  <c r="D225" i="1" s="1"/>
  <c r="S225" i="1" s="1"/>
  <c r="S224" i="1"/>
  <c r="B224" i="1"/>
  <c r="D224" i="1" s="1"/>
  <c r="D223" i="1"/>
  <c r="S223" i="1" s="1"/>
  <c r="B223" i="1"/>
  <c r="D222" i="1"/>
  <c r="S222" i="1" s="1"/>
  <c r="B222" i="1"/>
  <c r="R221" i="1"/>
  <c r="P221" i="1"/>
  <c r="O221" i="1"/>
  <c r="N221" i="1"/>
  <c r="M221" i="1"/>
  <c r="L221" i="1"/>
  <c r="K221" i="1"/>
  <c r="J221" i="1"/>
  <c r="I221" i="1"/>
  <c r="H221" i="1"/>
  <c r="G221" i="1"/>
  <c r="F221" i="1"/>
  <c r="E221" i="1"/>
  <c r="C221" i="1"/>
  <c r="S220" i="1"/>
  <c r="D220" i="1"/>
  <c r="B220" i="1"/>
  <c r="D219" i="1"/>
  <c r="S219" i="1" s="1"/>
  <c r="B219" i="1"/>
  <c r="D218" i="1"/>
  <c r="S218" i="1" s="1"/>
  <c r="B218" i="1"/>
  <c r="S217" i="1"/>
  <c r="B217" i="1"/>
  <c r="D217" i="1" s="1"/>
  <c r="S216" i="1"/>
  <c r="D216" i="1"/>
  <c r="B216" i="1"/>
  <c r="D215" i="1"/>
  <c r="S215" i="1" s="1"/>
  <c r="B215" i="1"/>
  <c r="D214" i="1"/>
  <c r="S214" i="1" s="1"/>
  <c r="B214" i="1"/>
  <c r="S213" i="1"/>
  <c r="B213" i="1"/>
  <c r="D213" i="1" s="1"/>
  <c r="S212" i="1"/>
  <c r="D212" i="1"/>
  <c r="B212" i="1"/>
  <c r="D211" i="1"/>
  <c r="S211" i="1" s="1"/>
  <c r="B211" i="1"/>
  <c r="D210" i="1"/>
  <c r="S210" i="1" s="1"/>
  <c r="B210" i="1"/>
  <c r="S209" i="1"/>
  <c r="B209" i="1"/>
  <c r="D209" i="1" s="1"/>
  <c r="S208" i="1"/>
  <c r="D208" i="1"/>
  <c r="B208" i="1"/>
  <c r="D207" i="1"/>
  <c r="S207" i="1" s="1"/>
  <c r="B207" i="1"/>
  <c r="D206" i="1"/>
  <c r="S206" i="1" s="1"/>
  <c r="B206" i="1"/>
  <c r="S205" i="1"/>
  <c r="B205" i="1"/>
  <c r="D205" i="1" s="1"/>
  <c r="S204" i="1"/>
  <c r="D204" i="1"/>
  <c r="B204" i="1"/>
  <c r="D203" i="1"/>
  <c r="S203" i="1" s="1"/>
  <c r="B203" i="1"/>
  <c r="D202" i="1"/>
  <c r="S202" i="1" s="1"/>
  <c r="B202" i="1"/>
  <c r="S201" i="1"/>
  <c r="B201" i="1"/>
  <c r="D201" i="1" s="1"/>
  <c r="S200" i="1"/>
  <c r="D200" i="1"/>
  <c r="B200" i="1"/>
  <c r="D199" i="1"/>
  <c r="S199" i="1" s="1"/>
  <c r="B199" i="1"/>
  <c r="D198" i="1"/>
  <c r="S198" i="1" s="1"/>
  <c r="B198" i="1"/>
  <c r="S197" i="1"/>
  <c r="B197" i="1"/>
  <c r="D197" i="1" s="1"/>
  <c r="S196" i="1"/>
  <c r="D196" i="1"/>
  <c r="B196" i="1"/>
  <c r="D195" i="1"/>
  <c r="S195" i="1" s="1"/>
  <c r="B195" i="1"/>
  <c r="D194" i="1"/>
  <c r="S194" i="1" s="1"/>
  <c r="B194" i="1"/>
  <c r="S193" i="1"/>
  <c r="B193" i="1"/>
  <c r="D193" i="1" s="1"/>
  <c r="S192" i="1"/>
  <c r="D192" i="1"/>
  <c r="B192" i="1"/>
  <c r="D191" i="1"/>
  <c r="S191" i="1" s="1"/>
  <c r="S190" i="1"/>
  <c r="D190" i="1"/>
  <c r="D221" i="1" s="1"/>
  <c r="S221" i="1" s="1"/>
  <c r="R189" i="1"/>
  <c r="P189" i="1"/>
  <c r="O189" i="1"/>
  <c r="N189" i="1"/>
  <c r="M189" i="1"/>
  <c r="L189" i="1"/>
  <c r="K189" i="1"/>
  <c r="J189" i="1"/>
  <c r="I189" i="1"/>
  <c r="H189" i="1"/>
  <c r="G189" i="1"/>
  <c r="F189" i="1"/>
  <c r="E189" i="1"/>
  <c r="C189" i="1"/>
  <c r="S188" i="1"/>
  <c r="B188" i="1"/>
  <c r="D188" i="1" s="1"/>
  <c r="S187" i="1"/>
  <c r="D187" i="1"/>
  <c r="B187" i="1"/>
  <c r="D186" i="1"/>
  <c r="S186" i="1" s="1"/>
  <c r="B186" i="1"/>
  <c r="D185" i="1"/>
  <c r="S185" i="1" s="1"/>
  <c r="B185" i="1"/>
  <c r="S184" i="1"/>
  <c r="B184" i="1"/>
  <c r="D184" i="1" s="1"/>
  <c r="S183" i="1"/>
  <c r="D183" i="1"/>
  <c r="B183" i="1"/>
  <c r="D182" i="1"/>
  <c r="S182" i="1" s="1"/>
  <c r="B182" i="1"/>
  <c r="D181" i="1"/>
  <c r="S181" i="1" s="1"/>
  <c r="B181" i="1"/>
  <c r="S180" i="1"/>
  <c r="B180" i="1"/>
  <c r="D180" i="1" s="1"/>
  <c r="S179" i="1"/>
  <c r="D179" i="1"/>
  <c r="B179" i="1"/>
  <c r="D178" i="1"/>
  <c r="S178" i="1" s="1"/>
  <c r="B178" i="1"/>
  <c r="D177" i="1"/>
  <c r="S177" i="1" s="1"/>
  <c r="B177" i="1"/>
  <c r="S176" i="1"/>
  <c r="B176" i="1"/>
  <c r="D176" i="1" s="1"/>
  <c r="S175" i="1"/>
  <c r="D175" i="1"/>
  <c r="B175" i="1"/>
  <c r="D174" i="1"/>
  <c r="S174" i="1" s="1"/>
  <c r="B174" i="1"/>
  <c r="D173" i="1"/>
  <c r="S173" i="1" s="1"/>
  <c r="B173" i="1"/>
  <c r="S172" i="1"/>
  <c r="B172" i="1"/>
  <c r="D172" i="1" s="1"/>
  <c r="S171" i="1"/>
  <c r="D171" i="1"/>
  <c r="B171" i="1"/>
  <c r="D170" i="1"/>
  <c r="S170" i="1" s="1"/>
  <c r="B170" i="1"/>
  <c r="D169" i="1"/>
  <c r="S169" i="1" s="1"/>
  <c r="B169" i="1"/>
  <c r="S168" i="1"/>
  <c r="B168" i="1"/>
  <c r="D168" i="1" s="1"/>
  <c r="S167" i="1"/>
  <c r="D167" i="1"/>
  <c r="B167" i="1"/>
  <c r="D166" i="1"/>
  <c r="S166" i="1" s="1"/>
  <c r="B166" i="1"/>
  <c r="D165" i="1"/>
  <c r="S165" i="1" s="1"/>
  <c r="B165" i="1"/>
  <c r="S164" i="1"/>
  <c r="B164" i="1"/>
  <c r="D164" i="1" s="1"/>
  <c r="S163" i="1"/>
  <c r="D163" i="1"/>
  <c r="B163" i="1"/>
  <c r="D162" i="1"/>
  <c r="S162" i="1" s="1"/>
  <c r="B162" i="1"/>
  <c r="D161" i="1"/>
  <c r="S161" i="1" s="1"/>
  <c r="B161" i="1"/>
  <c r="S160" i="1"/>
  <c r="B160" i="1"/>
  <c r="D160" i="1" s="1"/>
  <c r="S159" i="1"/>
  <c r="D159" i="1"/>
  <c r="B159" i="1"/>
  <c r="R158" i="1"/>
  <c r="P158" i="1"/>
  <c r="O158" i="1"/>
  <c r="N158" i="1"/>
  <c r="M158" i="1"/>
  <c r="L158" i="1"/>
  <c r="K158" i="1"/>
  <c r="J158" i="1"/>
  <c r="I158" i="1"/>
  <c r="H158" i="1"/>
  <c r="G158" i="1"/>
  <c r="F158" i="1"/>
  <c r="E158" i="1"/>
  <c r="C158" i="1"/>
  <c r="S157" i="1"/>
  <c r="B157" i="1"/>
  <c r="D157" i="1" s="1"/>
  <c r="S156" i="1"/>
  <c r="D156" i="1"/>
  <c r="B156" i="1"/>
  <c r="D155" i="1"/>
  <c r="S155" i="1" s="1"/>
  <c r="B155" i="1"/>
  <c r="D154" i="1"/>
  <c r="S154" i="1" s="1"/>
  <c r="B154" i="1"/>
  <c r="S153" i="1"/>
  <c r="B153" i="1"/>
  <c r="D153" i="1" s="1"/>
  <c r="S152" i="1"/>
  <c r="D152" i="1"/>
  <c r="B152" i="1"/>
  <c r="D151" i="1"/>
  <c r="S151" i="1" s="1"/>
  <c r="B151" i="1"/>
  <c r="D150" i="1"/>
  <c r="S150" i="1" s="1"/>
  <c r="B150" i="1"/>
  <c r="S149" i="1"/>
  <c r="B149" i="1"/>
  <c r="D149" i="1" s="1"/>
  <c r="S148" i="1"/>
  <c r="D148" i="1"/>
  <c r="B148" i="1"/>
  <c r="D147" i="1"/>
  <c r="S147" i="1" s="1"/>
  <c r="B147" i="1"/>
  <c r="D146" i="1"/>
  <c r="S146" i="1" s="1"/>
  <c r="B146" i="1"/>
  <c r="S145" i="1"/>
  <c r="B145" i="1"/>
  <c r="D145" i="1" s="1"/>
  <c r="S144" i="1"/>
  <c r="D144" i="1"/>
  <c r="B144" i="1"/>
  <c r="D143" i="1"/>
  <c r="S143" i="1" s="1"/>
  <c r="B143" i="1"/>
  <c r="D142" i="1"/>
  <c r="S142" i="1" s="1"/>
  <c r="B142" i="1"/>
  <c r="S141" i="1"/>
  <c r="B141" i="1"/>
  <c r="D141" i="1" s="1"/>
  <c r="S140" i="1"/>
  <c r="D140" i="1"/>
  <c r="B140" i="1"/>
  <c r="D139" i="1"/>
  <c r="S139" i="1" s="1"/>
  <c r="B139" i="1"/>
  <c r="D138" i="1"/>
  <c r="S138" i="1" s="1"/>
  <c r="B138" i="1"/>
  <c r="S137" i="1"/>
  <c r="B137" i="1"/>
  <c r="D137" i="1" s="1"/>
  <c r="B136" i="1"/>
  <c r="D136" i="1" s="1"/>
  <c r="S136" i="1" s="1"/>
  <c r="D135" i="1"/>
  <c r="S135" i="1" s="1"/>
  <c r="B135" i="1"/>
  <c r="B134" i="1"/>
  <c r="D134" i="1" s="1"/>
  <c r="S134" i="1" s="1"/>
  <c r="D133" i="1"/>
  <c r="S133" i="1" s="1"/>
  <c r="B133" i="1"/>
  <c r="B132" i="1"/>
  <c r="D132" i="1" s="1"/>
  <c r="S132" i="1" s="1"/>
  <c r="D131" i="1"/>
  <c r="S131" i="1" s="1"/>
  <c r="B131" i="1"/>
  <c r="B130" i="1"/>
  <c r="D130" i="1" s="1"/>
  <c r="S130" i="1" s="1"/>
  <c r="D129" i="1"/>
  <c r="S129" i="1" s="1"/>
  <c r="B129" i="1"/>
  <c r="B128" i="1"/>
  <c r="D128" i="1" s="1"/>
  <c r="S128" i="1" s="1"/>
  <c r="D127" i="1"/>
  <c r="R126" i="1"/>
  <c r="P126" i="1"/>
  <c r="O126" i="1"/>
  <c r="N126" i="1"/>
  <c r="M126" i="1"/>
  <c r="L126" i="1"/>
  <c r="K126" i="1"/>
  <c r="J126" i="1"/>
  <c r="I126" i="1"/>
  <c r="H126" i="1"/>
  <c r="F126" i="1"/>
  <c r="E126" i="1"/>
  <c r="C126" i="1"/>
  <c r="D125" i="1"/>
  <c r="S125" i="1" s="1"/>
  <c r="D124" i="1"/>
  <c r="S124" i="1" s="1"/>
  <c r="B124" i="1"/>
  <c r="B123" i="1"/>
  <c r="D123" i="1" s="1"/>
  <c r="S123" i="1" s="1"/>
  <c r="D122" i="1"/>
  <c r="S122" i="1" s="1"/>
  <c r="B122" i="1"/>
  <c r="B121" i="1"/>
  <c r="D121" i="1" s="1"/>
  <c r="S121" i="1" s="1"/>
  <c r="D120" i="1"/>
  <c r="S120" i="1" s="1"/>
  <c r="B120" i="1"/>
  <c r="B119" i="1"/>
  <c r="D119" i="1" s="1"/>
  <c r="S119" i="1" s="1"/>
  <c r="D118" i="1"/>
  <c r="S118" i="1" s="1"/>
  <c r="B118" i="1"/>
  <c r="B117" i="1"/>
  <c r="D117" i="1" s="1"/>
  <c r="S117" i="1" s="1"/>
  <c r="D116" i="1"/>
  <c r="S116" i="1" s="1"/>
  <c r="B116" i="1"/>
  <c r="B115" i="1"/>
  <c r="D115" i="1" s="1"/>
  <c r="S115" i="1" s="1"/>
  <c r="D114" i="1"/>
  <c r="S114" i="1" s="1"/>
  <c r="B114" i="1"/>
  <c r="B113" i="1"/>
  <c r="D113" i="1" s="1"/>
  <c r="S113" i="1" s="1"/>
  <c r="D112" i="1"/>
  <c r="S112" i="1" s="1"/>
  <c r="B112" i="1"/>
  <c r="B111" i="1"/>
  <c r="D111" i="1" s="1"/>
  <c r="S111" i="1" s="1"/>
  <c r="D110" i="1"/>
  <c r="S110" i="1" s="1"/>
  <c r="B110" i="1"/>
  <c r="B109" i="1"/>
  <c r="D109" i="1" s="1"/>
  <c r="S109" i="1" s="1"/>
  <c r="D108" i="1"/>
  <c r="S108" i="1" s="1"/>
  <c r="B108" i="1"/>
  <c r="B107" i="1"/>
  <c r="D107" i="1" s="1"/>
  <c r="S107" i="1" s="1"/>
  <c r="D106" i="1"/>
  <c r="S106" i="1" s="1"/>
  <c r="B106" i="1"/>
  <c r="B105" i="1"/>
  <c r="D105" i="1" s="1"/>
  <c r="S105" i="1" s="1"/>
  <c r="D104" i="1"/>
  <c r="S104" i="1" s="1"/>
  <c r="B104" i="1"/>
  <c r="B103" i="1"/>
  <c r="D103" i="1" s="1"/>
  <c r="S103" i="1" s="1"/>
  <c r="D102" i="1"/>
  <c r="S102" i="1" s="1"/>
  <c r="B102" i="1"/>
  <c r="B101" i="1"/>
  <c r="D101" i="1" s="1"/>
  <c r="S101" i="1" s="1"/>
  <c r="D100" i="1"/>
  <c r="S100" i="1" s="1"/>
  <c r="B100" i="1"/>
  <c r="B99" i="1"/>
  <c r="D99" i="1" s="1"/>
  <c r="S99" i="1" s="1"/>
  <c r="G98" i="1"/>
  <c r="G126" i="1" s="1"/>
  <c r="B98" i="1"/>
  <c r="D98" i="1" s="1"/>
  <c r="S98" i="1" s="1"/>
  <c r="D97" i="1"/>
  <c r="S97" i="1" s="1"/>
  <c r="D96" i="1"/>
  <c r="S96" i="1" s="1"/>
  <c r="R95" i="1"/>
  <c r="P95" i="1"/>
  <c r="O95" i="1"/>
  <c r="N95" i="1"/>
  <c r="M95" i="1"/>
  <c r="L95" i="1"/>
  <c r="K95" i="1"/>
  <c r="J95" i="1"/>
  <c r="I95" i="1"/>
  <c r="H95" i="1"/>
  <c r="G95" i="1"/>
  <c r="F95" i="1"/>
  <c r="E95" i="1"/>
  <c r="C95" i="1"/>
  <c r="D94" i="1"/>
  <c r="S94" i="1" s="1"/>
  <c r="B94" i="1"/>
  <c r="B93" i="1"/>
  <c r="D93" i="1" s="1"/>
  <c r="S93" i="1" s="1"/>
  <c r="D92" i="1"/>
  <c r="S92" i="1" s="1"/>
  <c r="B92" i="1"/>
  <c r="B91" i="1"/>
  <c r="D91" i="1" s="1"/>
  <c r="S91" i="1" s="1"/>
  <c r="D90" i="1"/>
  <c r="S90" i="1" s="1"/>
  <c r="B90" i="1"/>
  <c r="B89" i="1"/>
  <c r="D89" i="1" s="1"/>
  <c r="S89" i="1" s="1"/>
  <c r="D88" i="1"/>
  <c r="S88" i="1" s="1"/>
  <c r="B88" i="1"/>
  <c r="B87" i="1"/>
  <c r="D87" i="1" s="1"/>
  <c r="S87" i="1" s="1"/>
  <c r="D86" i="1"/>
  <c r="S86" i="1" s="1"/>
  <c r="B86" i="1"/>
  <c r="B85" i="1"/>
  <c r="D85" i="1" s="1"/>
  <c r="S85" i="1" s="1"/>
  <c r="D84" i="1"/>
  <c r="S84" i="1" s="1"/>
  <c r="B84" i="1"/>
  <c r="B83" i="1"/>
  <c r="D83" i="1" s="1"/>
  <c r="S83" i="1" s="1"/>
  <c r="D82" i="1"/>
  <c r="S82" i="1" s="1"/>
  <c r="B82" i="1"/>
  <c r="B81" i="1"/>
  <c r="D81" i="1" s="1"/>
  <c r="S81" i="1" s="1"/>
  <c r="D80" i="1"/>
  <c r="S80" i="1" s="1"/>
  <c r="B80" i="1"/>
  <c r="B79" i="1"/>
  <c r="D79" i="1" s="1"/>
  <c r="S79" i="1" s="1"/>
  <c r="D78" i="1"/>
  <c r="S78" i="1" s="1"/>
  <c r="B78" i="1"/>
  <c r="B77" i="1"/>
  <c r="D77" i="1" s="1"/>
  <c r="S77" i="1" s="1"/>
  <c r="D76" i="1"/>
  <c r="S76" i="1" s="1"/>
  <c r="B76" i="1"/>
  <c r="B75" i="1"/>
  <c r="D75" i="1" s="1"/>
  <c r="S75" i="1" s="1"/>
  <c r="D74" i="1"/>
  <c r="S74" i="1" s="1"/>
  <c r="B74" i="1"/>
  <c r="B73" i="1"/>
  <c r="D73" i="1" s="1"/>
  <c r="S73" i="1" s="1"/>
  <c r="D72" i="1"/>
  <c r="S72" i="1" s="1"/>
  <c r="B72" i="1"/>
  <c r="B71" i="1"/>
  <c r="D71" i="1" s="1"/>
  <c r="S71" i="1" s="1"/>
  <c r="D70" i="1"/>
  <c r="S70" i="1" s="1"/>
  <c r="B70" i="1"/>
  <c r="B69" i="1"/>
  <c r="D69" i="1" s="1"/>
  <c r="S69" i="1" s="1"/>
  <c r="D68" i="1"/>
  <c r="S68" i="1" s="1"/>
  <c r="B68" i="1"/>
  <c r="B67" i="1"/>
  <c r="D67" i="1" s="1"/>
  <c r="S67" i="1" s="1"/>
  <c r="D66" i="1"/>
  <c r="S66" i="1" s="1"/>
  <c r="B66" i="1"/>
  <c r="B65" i="1"/>
  <c r="D65" i="1" s="1"/>
  <c r="S65" i="1" s="1"/>
  <c r="D64" i="1"/>
  <c r="S64" i="1" s="1"/>
  <c r="B64" i="1"/>
  <c r="R63" i="1"/>
  <c r="P63" i="1"/>
  <c r="O63" i="1"/>
  <c r="O380" i="1" s="1"/>
  <c r="N63" i="1"/>
  <c r="M63" i="1"/>
  <c r="L63" i="1"/>
  <c r="K63" i="1"/>
  <c r="J63" i="1"/>
  <c r="I63" i="1"/>
  <c r="H63" i="1"/>
  <c r="F63" i="1"/>
  <c r="E63" i="1"/>
  <c r="C63" i="1"/>
  <c r="D62" i="1"/>
  <c r="S62" i="1" s="1"/>
  <c r="B62" i="1"/>
  <c r="B61" i="1"/>
  <c r="D61" i="1" s="1"/>
  <c r="S61" i="1" s="1"/>
  <c r="D60" i="1"/>
  <c r="S60" i="1" s="1"/>
  <c r="B60" i="1"/>
  <c r="B59" i="1"/>
  <c r="D59" i="1" s="1"/>
  <c r="S59" i="1" s="1"/>
  <c r="D58" i="1"/>
  <c r="S58" i="1" s="1"/>
  <c r="B58" i="1"/>
  <c r="B57" i="1"/>
  <c r="D57" i="1" s="1"/>
  <c r="S57" i="1" s="1"/>
  <c r="D56" i="1"/>
  <c r="S56" i="1" s="1"/>
  <c r="B56" i="1"/>
  <c r="B55" i="1"/>
  <c r="D55" i="1" s="1"/>
  <c r="S55" i="1" s="1"/>
  <c r="D54" i="1"/>
  <c r="S54" i="1" s="1"/>
  <c r="B54" i="1"/>
  <c r="B53" i="1"/>
  <c r="D53" i="1" s="1"/>
  <c r="S53" i="1" s="1"/>
  <c r="D52" i="1"/>
  <c r="S52" i="1" s="1"/>
  <c r="B52" i="1"/>
  <c r="B51" i="1"/>
  <c r="D51" i="1" s="1"/>
  <c r="S51" i="1" s="1"/>
  <c r="D50" i="1"/>
  <c r="S50" i="1" s="1"/>
  <c r="B50" i="1"/>
  <c r="B49" i="1"/>
  <c r="D49" i="1" s="1"/>
  <c r="S49" i="1" s="1"/>
  <c r="D48" i="1"/>
  <c r="S48" i="1" s="1"/>
  <c r="B48" i="1"/>
  <c r="B47" i="1"/>
  <c r="D47" i="1" s="1"/>
  <c r="S47" i="1" s="1"/>
  <c r="D46" i="1"/>
  <c r="S46" i="1" s="1"/>
  <c r="B46" i="1"/>
  <c r="B45" i="1"/>
  <c r="D45" i="1" s="1"/>
  <c r="S45" i="1" s="1"/>
  <c r="D44" i="1"/>
  <c r="S44" i="1" s="1"/>
  <c r="B44" i="1"/>
  <c r="B43" i="1"/>
  <c r="D43" i="1" s="1"/>
  <c r="S43" i="1" s="1"/>
  <c r="D42" i="1"/>
  <c r="S42" i="1" s="1"/>
  <c r="B42" i="1"/>
  <c r="B41" i="1"/>
  <c r="D41" i="1" s="1"/>
  <c r="S41" i="1" s="1"/>
  <c r="D40" i="1"/>
  <c r="S40" i="1" s="1"/>
  <c r="B40" i="1"/>
  <c r="B39" i="1"/>
  <c r="D39" i="1" s="1"/>
  <c r="S39" i="1" s="1"/>
  <c r="D38" i="1"/>
  <c r="S38" i="1" s="1"/>
  <c r="B38" i="1"/>
  <c r="B37" i="1"/>
  <c r="D37" i="1" s="1"/>
  <c r="S37" i="1" s="1"/>
  <c r="D36" i="1"/>
  <c r="S36" i="1" s="1"/>
  <c r="B36" i="1"/>
  <c r="B35" i="1"/>
  <c r="D35" i="1" s="1"/>
  <c r="R34" i="1"/>
  <c r="P34" i="1"/>
  <c r="P380" i="1" s="1"/>
  <c r="O34" i="1"/>
  <c r="N34" i="1"/>
  <c r="M34" i="1"/>
  <c r="L34" i="1"/>
  <c r="L380" i="1" s="1"/>
  <c r="K34" i="1"/>
  <c r="K380" i="1" s="1"/>
  <c r="J34" i="1"/>
  <c r="J380" i="1" s="1"/>
  <c r="I34" i="1"/>
  <c r="H34" i="1"/>
  <c r="H380" i="1" s="1"/>
  <c r="F34" i="1"/>
  <c r="F380" i="1" s="1"/>
  <c r="E34" i="1"/>
  <c r="E380" i="1" s="1"/>
  <c r="C34" i="1"/>
  <c r="C380" i="1" s="1"/>
  <c r="B33" i="1"/>
  <c r="D33" i="1" s="1"/>
  <c r="S33" i="1" s="1"/>
  <c r="D32" i="1"/>
  <c r="S32" i="1" s="1"/>
  <c r="B32" i="1"/>
  <c r="B31" i="1"/>
  <c r="D31" i="1" s="1"/>
  <c r="S31" i="1" s="1"/>
  <c r="D30" i="1"/>
  <c r="S30" i="1" s="1"/>
  <c r="B30" i="1"/>
  <c r="B29" i="1"/>
  <c r="D29" i="1" s="1"/>
  <c r="S29" i="1" s="1"/>
  <c r="D28" i="1"/>
  <c r="S28" i="1" s="1"/>
  <c r="B28" i="1"/>
  <c r="B27" i="1"/>
  <c r="D27" i="1" s="1"/>
  <c r="S27" i="1" s="1"/>
  <c r="D26" i="1"/>
  <c r="S26" i="1" s="1"/>
  <c r="B26" i="1"/>
  <c r="B25" i="1"/>
  <c r="D25" i="1" s="1"/>
  <c r="S25" i="1" s="1"/>
  <c r="D24" i="1"/>
  <c r="S24" i="1" s="1"/>
  <c r="B24" i="1"/>
  <c r="B23" i="1"/>
  <c r="D23" i="1" s="1"/>
  <c r="S23" i="1" s="1"/>
  <c r="D22" i="1"/>
  <c r="S22" i="1" s="1"/>
  <c r="B22" i="1"/>
  <c r="B21" i="1"/>
  <c r="D21" i="1" s="1"/>
  <c r="S21" i="1" s="1"/>
  <c r="D20" i="1"/>
  <c r="S20" i="1" s="1"/>
  <c r="B20" i="1"/>
  <c r="B19" i="1"/>
  <c r="D19" i="1" s="1"/>
  <c r="S19" i="1" s="1"/>
  <c r="D18" i="1"/>
  <c r="S18" i="1" s="1"/>
  <c r="B18" i="1"/>
  <c r="B17" i="1"/>
  <c r="D17" i="1" s="1"/>
  <c r="S17" i="1" s="1"/>
  <c r="D16" i="1"/>
  <c r="S16" i="1" s="1"/>
  <c r="B16" i="1"/>
  <c r="B15" i="1"/>
  <c r="D15" i="1" s="1"/>
  <c r="S15" i="1" s="1"/>
  <c r="D14" i="1"/>
  <c r="S14" i="1" s="1"/>
  <c r="B14" i="1"/>
  <c r="B13" i="1"/>
  <c r="D13" i="1" s="1"/>
  <c r="S13" i="1" s="1"/>
  <c r="D12" i="1"/>
  <c r="S12" i="1" s="1"/>
  <c r="B12" i="1"/>
  <c r="B11" i="1"/>
  <c r="D11" i="1" s="1"/>
  <c r="S11" i="1" s="1"/>
  <c r="D10" i="1"/>
  <c r="S10" i="1" s="1"/>
  <c r="B10" i="1"/>
  <c r="B9" i="1"/>
  <c r="D9" i="1" s="1"/>
  <c r="S9" i="1" s="1"/>
  <c r="D8" i="1"/>
  <c r="S8" i="1" s="1"/>
  <c r="B8" i="1"/>
  <c r="B7" i="1"/>
  <c r="D7" i="1" s="1"/>
  <c r="S7" i="1" s="1"/>
  <c r="D6" i="1"/>
  <c r="S6" i="1" s="1"/>
  <c r="B6" i="1"/>
  <c r="B5" i="1"/>
  <c r="D5" i="1" s="1"/>
  <c r="S5" i="1" s="1"/>
  <c r="D4" i="1"/>
  <c r="S4" i="1" s="1"/>
  <c r="B4" i="1"/>
  <c r="B34" i="1" s="1"/>
  <c r="D34" i="1" l="1"/>
  <c r="D63" i="1"/>
  <c r="S63" i="1" s="1"/>
  <c r="S35" i="1"/>
  <c r="B126" i="1"/>
  <c r="B380" i="1" s="1"/>
  <c r="N380" i="1"/>
  <c r="R380" i="1"/>
  <c r="B95" i="1"/>
  <c r="D95" i="1" s="1"/>
  <c r="S95" i="1" s="1"/>
  <c r="D126" i="1"/>
  <c r="S126" i="1" s="1"/>
  <c r="D158" i="1"/>
  <c r="S158" i="1" s="1"/>
  <c r="D286" i="1"/>
  <c r="B316" i="1"/>
  <c r="B347" i="1"/>
  <c r="D318" i="1"/>
  <c r="G380" i="1"/>
  <c r="S127" i="1"/>
  <c r="B158" i="1"/>
  <c r="B189" i="1"/>
  <c r="D189" i="1" s="1"/>
  <c r="S189" i="1" s="1"/>
  <c r="B253" i="1"/>
  <c r="D253" i="1" s="1"/>
  <c r="S253" i="1" s="1"/>
  <c r="B63" i="1"/>
  <c r="S348" i="1"/>
  <c r="D379" i="1"/>
  <c r="S379" i="1" s="1"/>
  <c r="B379" i="1"/>
  <c r="I380" i="1"/>
  <c r="M380" i="1"/>
  <c r="Q380" i="1"/>
  <c r="B284" i="1"/>
  <c r="B221" i="1"/>
  <c r="D347" i="1" l="1"/>
  <c r="S347" i="1" s="1"/>
  <c r="S318" i="1"/>
  <c r="S34" i="1"/>
  <c r="D316" i="1"/>
  <c r="S316" i="1" s="1"/>
  <c r="S286" i="1"/>
  <c r="D380" i="1" l="1"/>
  <c r="S380" i="1" s="1"/>
</calcChain>
</file>

<file path=xl/comments1.xml><?xml version="1.0" encoding="utf-8"?>
<comments xmlns="http://schemas.openxmlformats.org/spreadsheetml/2006/main">
  <authors>
    <author>marlinn</author>
    <author>GRAMOND nicolas</author>
    <author>BERGA frédérique jeanne</author>
    <author>VERAY christel</author>
    <author>MOURIES olivier</author>
    <author>KAHN anthony</author>
  </authors>
  <commentList>
    <comment ref="B3" authorId="0" shapeId="0">
      <text>
        <r>
          <rPr>
            <b/>
            <sz val="8"/>
            <color indexed="81"/>
            <rFont val="Tahoma"/>
            <family val="2"/>
          </rPr>
          <t>marlinn:</t>
        </r>
        <r>
          <rPr>
            <sz val="8"/>
            <color indexed="81"/>
            <rFont val="Tahoma"/>
            <family val="2"/>
          </rPr>
          <t xml:space="preserve">
les rencontres et expositions sont rajoutées au total des entrées .</t>
        </r>
      </text>
    </comment>
    <comment ref="G3" authorId="1" shapeId="0">
      <text>
        <r>
          <rPr>
            <b/>
            <sz val="9"/>
            <color indexed="81"/>
            <rFont val="Tahoma"/>
            <family val="2"/>
          </rPr>
          <t>GRAMOND nicolas:</t>
        </r>
        <r>
          <rPr>
            <sz val="9"/>
            <color indexed="81"/>
            <rFont val="Tahoma"/>
            <family val="2"/>
          </rPr>
          <t xml:space="preserve">
GRAMOND nicolas:
Le compteur d'entrées de la ludothèque est en panne depuis le 27/07/2017. A partir du mois d'août, les statistiques sont rentrées mensuellement en additionnant les entrées du temps familial, du temps des plus de 6 ans et des accueils de groupes.</t>
        </r>
      </text>
    </comment>
    <comment ref="A64" authorId="2" shapeId="0">
      <text>
        <r>
          <rPr>
            <b/>
            <sz val="9"/>
            <color indexed="81"/>
            <rFont val="Tahoma"/>
            <family val="2"/>
          </rPr>
          <t>BERGA frédérique jeanne:</t>
        </r>
        <r>
          <rPr>
            <sz val="9"/>
            <color indexed="81"/>
            <rFont val="Tahoma"/>
            <family val="2"/>
          </rPr>
          <t xml:space="preserve">
Neige</t>
        </r>
      </text>
    </comment>
    <comment ref="A65" authorId="2" shapeId="0">
      <text>
        <r>
          <rPr>
            <b/>
            <sz val="9"/>
            <color indexed="81"/>
            <rFont val="Tahoma"/>
            <family val="2"/>
          </rPr>
          <t>BERGA frédérique jeanne:</t>
        </r>
        <r>
          <rPr>
            <sz val="9"/>
            <color indexed="81"/>
            <rFont val="Tahoma"/>
            <family val="2"/>
          </rPr>
          <t xml:space="preserve">
Neige</t>
        </r>
      </text>
    </comment>
    <comment ref="N255" authorId="3" shapeId="0">
      <text>
        <r>
          <rPr>
            <b/>
            <sz val="9"/>
            <color indexed="81"/>
            <rFont val="Tahoma"/>
            <family val="2"/>
          </rPr>
          <t>VERAY christel:</t>
        </r>
        <r>
          <rPr>
            <sz val="9"/>
            <color indexed="81"/>
            <rFont val="Tahoma"/>
            <family val="2"/>
          </rPr>
          <t xml:space="preserve">
journée des associations</t>
        </r>
      </text>
    </comment>
    <comment ref="N268" authorId="3" shapeId="0">
      <text>
        <r>
          <rPr>
            <b/>
            <sz val="9"/>
            <color indexed="81"/>
            <rFont val="Tahoma"/>
            <family val="2"/>
          </rPr>
          <t>VERAY christel:</t>
        </r>
        <r>
          <rPr>
            <sz val="9"/>
            <color indexed="81"/>
            <rFont val="Tahoma"/>
            <family val="2"/>
          </rPr>
          <t xml:space="preserve">
+ journée du patrimoine
</t>
        </r>
      </text>
    </comment>
    <comment ref="N269" authorId="3" shapeId="0">
      <text>
        <r>
          <rPr>
            <b/>
            <sz val="9"/>
            <color indexed="81"/>
            <rFont val="Tahoma"/>
            <family val="2"/>
          </rPr>
          <t>VERAY christel:</t>
        </r>
        <r>
          <rPr>
            <sz val="9"/>
            <color indexed="81"/>
            <rFont val="Tahoma"/>
            <family val="2"/>
          </rPr>
          <t xml:space="preserve">
+journée du patrimoine
</t>
        </r>
      </text>
    </comment>
    <comment ref="J300" authorId="4" shapeId="0">
      <text>
        <r>
          <rPr>
            <b/>
            <sz val="9"/>
            <color indexed="81"/>
            <rFont val="Tahoma"/>
            <family val="2"/>
          </rPr>
          <t>MOURIES olivier:</t>
        </r>
        <r>
          <rPr>
            <sz val="9"/>
            <color indexed="81"/>
            <rFont val="Tahoma"/>
            <family val="2"/>
          </rPr>
          <t xml:space="preserve">
Portique en panne:
Le technicien 3M a précisé lors de son intervention le 26/10 que l'un des 2 portiques ne marchent plus depuis début septembre.
Pour l'importation des données, l'intervention d'E. Desplan (voire de la DRI) est nécessaire car l'adresse IP attribuée au matériel ne semble plus remplir sa fonction.
Il a donc contacté E. Desplan afin de le solliciter pour résoudre le problème ou transmettre l'information à la DRI.</t>
        </r>
      </text>
    </comment>
    <comment ref="J346" authorId="4" shapeId="0">
      <text>
        <r>
          <rPr>
            <b/>
            <sz val="9"/>
            <color indexed="81"/>
            <rFont val="Tahoma"/>
            <family val="2"/>
          </rPr>
          <t>Du 16/10 au 29/11:
13381 entrées 
Vendredi: 198 entrées
Total: 13579 entrées</t>
        </r>
        <r>
          <rPr>
            <sz val="9"/>
            <color indexed="81"/>
            <rFont val="Tahoma"/>
            <family val="2"/>
          </rPr>
          <t xml:space="preserve">
</t>
        </r>
      </text>
    </comment>
    <comment ref="M376" authorId="5" shapeId="0">
      <text>
        <r>
          <rPr>
            <b/>
            <sz val="9"/>
            <color indexed="81"/>
            <rFont val="Tahoma"/>
            <family val="2"/>
          </rPr>
          <t>Période du 11/12 au 29/12</t>
        </r>
      </text>
    </comment>
  </commentList>
</comments>
</file>

<file path=xl/sharedStrings.xml><?xml version="1.0" encoding="utf-8"?>
<sst xmlns="http://schemas.openxmlformats.org/spreadsheetml/2006/main" count="84" uniqueCount="37">
  <si>
    <t>E. Zola</t>
  </si>
  <si>
    <t>Fellini</t>
  </si>
  <si>
    <t>Total EZ+Fe</t>
  </si>
  <si>
    <t>Victor Hugo</t>
  </si>
  <si>
    <t>JJ Rousseau</t>
  </si>
  <si>
    <t xml:space="preserve">Ludothèque </t>
  </si>
  <si>
    <t>Garcia Lorca</t>
  </si>
  <si>
    <t>La Gare</t>
  </si>
  <si>
    <t>Shakespeare</t>
  </si>
  <si>
    <t>Françoise Giroud</t>
  </si>
  <si>
    <t>Aimé Césaire</t>
  </si>
  <si>
    <t>Albert Camus</t>
  </si>
  <si>
    <t>J. de La Fontaine</t>
  </si>
  <si>
    <t>George Sand</t>
  </si>
  <si>
    <t>Jean Giono</t>
  </si>
  <si>
    <t>Jules Verne</t>
  </si>
  <si>
    <t>Paul Langevin</t>
  </si>
  <si>
    <t>Total</t>
  </si>
  <si>
    <t>PANNE</t>
  </si>
  <si>
    <t>estimées</t>
  </si>
  <si>
    <t>Total  Janvier</t>
  </si>
  <si>
    <t>Total Février</t>
  </si>
  <si>
    <t>grève</t>
  </si>
  <si>
    <t>Total Mars</t>
  </si>
  <si>
    <t>Total Avril</t>
  </si>
  <si>
    <t>Total Mai</t>
  </si>
  <si>
    <t>Fermeture</t>
  </si>
  <si>
    <t>Travaux</t>
  </si>
  <si>
    <t>Total Juin</t>
  </si>
  <si>
    <t>Total Juillet</t>
  </si>
  <si>
    <t>Total Aout</t>
  </si>
  <si>
    <t>Total septembre</t>
  </si>
  <si>
    <t>en panne</t>
  </si>
  <si>
    <t>Total octobre</t>
  </si>
  <si>
    <t>Total Novembre</t>
  </si>
  <si>
    <t>Total Décembre</t>
  </si>
  <si>
    <t>TOTAL ANNUEL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</si>
</sst>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mmm\-yy"/>
    <numFmt numFmtId="165" formatCode="ddd\ dd/mm/yy"/>
  </numFmts>
  <fonts count="29">
    <font>
      <sz val="10"/>
      <name val="Arial"/>
    </font>
    <font>
      <sz val="10"/>
      <name val="Arial"/>
    </font>
    <font>
      <sz val="12"/>
      <name val="Arial"/>
      <family val="2"/>
    </font>
    <font>
      <sz val="10"/>
      <name val="Arial"/>
      <family val="2"/>
    </font>
    <font>
      <b/>
      <sz val="10"/>
      <name val="Arial"/>
      <family val="2"/>
    </font>
    <font>
      <b/>
      <sz val="10"/>
      <color indexed="9"/>
      <name val="Arial"/>
      <family val="2"/>
    </font>
    <font>
      <sz val="8"/>
      <name val="Arial"/>
      <family val="2"/>
    </font>
    <font>
      <sz val="10"/>
      <name val="Arial (W1)"/>
      <family val="2"/>
    </font>
    <font>
      <sz val="10"/>
      <color indexed="8"/>
      <name val="Arial"/>
      <family val="2"/>
    </font>
    <font>
      <i/>
      <sz val="10"/>
      <color indexed="48"/>
      <name val="Arial"/>
      <family val="2"/>
    </font>
    <font>
      <sz val="10"/>
      <color indexed="10"/>
      <name val="Arial"/>
      <family val="2"/>
    </font>
    <font>
      <b/>
      <sz val="10"/>
      <name val="Arial (W1)"/>
      <family val="2"/>
    </font>
    <font>
      <sz val="10"/>
      <color rgb="FFFF0000"/>
      <name val="Arial"/>
      <family val="2"/>
    </font>
    <font>
      <u/>
      <sz val="10"/>
      <color indexed="12"/>
      <name val="Arial"/>
      <family val="2"/>
    </font>
    <font>
      <u/>
      <sz val="10"/>
      <name val="Arial"/>
      <family val="2"/>
    </font>
    <font>
      <sz val="10"/>
      <color indexed="13"/>
      <name val="Arial"/>
      <family val="2"/>
    </font>
    <font>
      <sz val="10"/>
      <color theme="1"/>
      <name val="Arial"/>
      <family val="2"/>
    </font>
    <font>
      <b/>
      <sz val="10"/>
      <color theme="1"/>
      <name val="Arial"/>
      <family val="2"/>
    </font>
    <font>
      <i/>
      <sz val="10"/>
      <color indexed="30"/>
      <name val="Arial"/>
      <family val="2"/>
    </font>
    <font>
      <sz val="10"/>
      <color indexed="53"/>
      <name val="Arial"/>
      <family val="2"/>
    </font>
    <font>
      <i/>
      <sz val="10"/>
      <color indexed="53"/>
      <name val="Arial"/>
      <family val="2"/>
    </font>
    <font>
      <i/>
      <sz val="10"/>
      <name val="Arial"/>
      <family val="2"/>
    </font>
    <font>
      <sz val="11"/>
      <color indexed="8"/>
      <name val="Arial"/>
      <family val="2"/>
    </font>
    <font>
      <sz val="10"/>
      <color theme="0"/>
      <name val="Arial"/>
      <family val="2"/>
    </font>
    <font>
      <b/>
      <sz val="11"/>
      <name val="Arial"/>
      <family val="2"/>
    </font>
    <font>
      <b/>
      <sz val="8"/>
      <color indexed="81"/>
      <name val="Tahoma"/>
      <family val="2"/>
    </font>
    <font>
      <sz val="8"/>
      <color indexed="81"/>
      <name val="Tahoma"/>
      <family val="2"/>
    </font>
    <font>
      <b/>
      <sz val="9"/>
      <color indexed="81"/>
      <name val="Tahoma"/>
      <family val="2"/>
    </font>
    <font>
      <sz val="9"/>
      <color indexed="81"/>
      <name val="Tahoma"/>
      <family val="2"/>
    </font>
  </fonts>
  <fills count="27">
    <fill>
      <patternFill patternType="none"/>
    </fill>
    <fill>
      <patternFill patternType="gray125"/>
    </fill>
    <fill>
      <patternFill patternType="solid">
        <fgColor indexed="10"/>
        <bgColor indexed="64"/>
      </patternFill>
    </fill>
    <fill>
      <patternFill patternType="solid">
        <fgColor indexed="48"/>
        <bgColor indexed="64"/>
      </patternFill>
    </fill>
    <fill>
      <patternFill patternType="solid">
        <fgColor indexed="52"/>
        <bgColor indexed="64"/>
      </patternFill>
    </fill>
    <fill>
      <patternFill patternType="solid">
        <fgColor indexed="50"/>
        <bgColor indexed="64"/>
      </patternFill>
    </fill>
    <fill>
      <patternFill patternType="solid">
        <fgColor indexed="22"/>
        <bgColor indexed="64"/>
      </patternFill>
    </fill>
    <fill>
      <patternFill patternType="solid">
        <fgColor indexed="17"/>
        <bgColor indexed="64"/>
      </patternFill>
    </fill>
    <fill>
      <patternFill patternType="solid">
        <fgColor indexed="49"/>
        <bgColor indexed="64"/>
      </patternFill>
    </fill>
    <fill>
      <patternFill patternType="solid">
        <fgColor indexed="47"/>
        <bgColor indexed="64"/>
      </patternFill>
    </fill>
    <fill>
      <patternFill patternType="solid">
        <fgColor indexed="36"/>
        <bgColor indexed="64"/>
      </patternFill>
    </fill>
    <fill>
      <patternFill patternType="solid">
        <fgColor indexed="60"/>
        <bgColor indexed="64"/>
      </patternFill>
    </fill>
    <fill>
      <patternFill patternType="solid">
        <fgColor indexed="24"/>
        <bgColor indexed="64"/>
      </patternFill>
    </fill>
    <fill>
      <patternFill patternType="solid">
        <fgColor indexed="14"/>
        <bgColor indexed="64"/>
      </patternFill>
    </fill>
    <fill>
      <patternFill patternType="solid">
        <fgColor theme="3" tint="0.79998168889431442"/>
        <bgColor indexed="64"/>
      </patternFill>
    </fill>
    <fill>
      <patternFill patternType="solid">
        <fgColor indexed="13"/>
        <bgColor indexed="64"/>
      </patternFill>
    </fill>
    <fill>
      <patternFill patternType="solid">
        <fgColor rgb="FFFF0000"/>
        <bgColor indexed="64"/>
      </patternFill>
    </fill>
    <fill>
      <patternFill patternType="solid">
        <fgColor theme="0" tint="-0.14999847407452621"/>
        <bgColor indexed="64"/>
      </patternFill>
    </fill>
    <fill>
      <patternFill patternType="solid">
        <fgColor indexed="42"/>
        <bgColor indexed="64"/>
      </patternFill>
    </fill>
    <fill>
      <patternFill patternType="solid">
        <fgColor rgb="FFCCFFCC"/>
        <bgColor indexed="64"/>
      </patternFill>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
      <patternFill patternType="solid">
        <fgColor rgb="FFC00000"/>
        <bgColor indexed="64"/>
      </patternFill>
    </fill>
    <fill>
      <patternFill patternType="solid">
        <fgColor indexed="57"/>
        <bgColor indexed="64"/>
      </patternFill>
    </fill>
    <fill>
      <patternFill patternType="solid">
        <fgColor theme="1"/>
        <bgColor indexed="64"/>
      </patternFill>
    </fill>
    <fill>
      <patternFill patternType="solid">
        <fgColor indexed="44"/>
        <bgColor indexed="64"/>
      </patternFill>
    </fill>
  </fills>
  <borders count="17">
    <border>
      <left/>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13" fillId="0" borderId="0" applyNumberFormat="0" applyFill="0" applyBorder="0" applyAlignment="0" applyProtection="0">
      <alignment vertical="top"/>
      <protection locked="0"/>
    </xf>
  </cellStyleXfs>
  <cellXfs count="172">
    <xf numFmtId="0" fontId="0" fillId="0" borderId="0" xfId="0"/>
    <xf numFmtId="1" fontId="2" fillId="0" borderId="0" xfId="0" applyNumberFormat="1" applyFont="1" applyFill="1" applyAlignment="1" applyProtection="1">
      <alignment vertical="center"/>
    </xf>
    <xf numFmtId="1" fontId="2" fillId="0" borderId="0" xfId="0" applyNumberFormat="1" applyFont="1" applyBorder="1" applyAlignment="1" applyProtection="1">
      <alignment horizontal="center" vertical="center"/>
    </xf>
    <xf numFmtId="1" fontId="2" fillId="0" borderId="0" xfId="0" applyNumberFormat="1" applyFont="1" applyAlignment="1" applyProtection="1">
      <alignment horizontal="center" vertical="center"/>
    </xf>
    <xf numFmtId="9" fontId="2" fillId="0" borderId="0" xfId="1" applyFont="1" applyAlignment="1" applyProtection="1">
      <alignment horizontal="center" vertical="center"/>
    </xf>
    <xf numFmtId="1" fontId="2" fillId="0" borderId="0" xfId="0" applyNumberFormat="1" applyFont="1" applyProtection="1"/>
    <xf numFmtId="164" fontId="3" fillId="0" borderId="0" xfId="0" applyNumberFormat="1" applyFont="1" applyFill="1" applyBorder="1" applyAlignment="1" applyProtection="1">
      <alignment horizontal="right" vertical="center"/>
    </xf>
    <xf numFmtId="1" fontId="3" fillId="0" borderId="0" xfId="0" applyNumberFormat="1" applyFont="1" applyBorder="1" applyAlignment="1" applyProtection="1">
      <alignment horizontal="center"/>
    </xf>
    <xf numFmtId="1" fontId="0" fillId="0" borderId="0" xfId="0" applyNumberFormat="1" applyProtection="1"/>
    <xf numFmtId="164" fontId="4" fillId="0" borderId="1" xfId="0" applyNumberFormat="1" applyFont="1" applyFill="1" applyBorder="1" applyAlignment="1" applyProtection="1">
      <alignment horizontal="center" vertical="center"/>
    </xf>
    <xf numFmtId="1" fontId="4" fillId="2" borderId="2" xfId="0" applyNumberFormat="1" applyFont="1" applyFill="1" applyBorder="1" applyAlignment="1" applyProtection="1">
      <alignment horizontal="center" vertical="center"/>
    </xf>
    <xf numFmtId="1" fontId="4" fillId="3" borderId="2" xfId="0" applyNumberFormat="1" applyFont="1" applyFill="1" applyBorder="1" applyAlignment="1" applyProtection="1">
      <alignment horizontal="center" vertical="center"/>
    </xf>
    <xf numFmtId="1" fontId="4" fillId="0" borderId="2" xfId="0" applyNumberFormat="1" applyFont="1" applyFill="1" applyBorder="1" applyAlignment="1" applyProtection="1">
      <alignment horizontal="center" vertical="center" wrapText="1"/>
    </xf>
    <xf numFmtId="1" fontId="4" fillId="4" borderId="3" xfId="0" applyNumberFormat="1" applyFont="1" applyFill="1" applyBorder="1" applyAlignment="1" applyProtection="1">
      <alignment horizontal="center" vertical="center" wrapText="1"/>
    </xf>
    <xf numFmtId="1" fontId="4" fillId="5" borderId="3" xfId="0" applyNumberFormat="1" applyFont="1" applyFill="1" applyBorder="1" applyAlignment="1" applyProtection="1">
      <alignment horizontal="center" vertical="center" wrapText="1"/>
    </xf>
    <xf numFmtId="1" fontId="4" fillId="5" borderId="2" xfId="0" applyNumberFormat="1" applyFont="1" applyFill="1" applyBorder="1" applyAlignment="1" applyProtection="1">
      <alignment horizontal="center" vertical="center" wrapText="1"/>
    </xf>
    <xf numFmtId="1" fontId="4" fillId="6" borderId="4" xfId="0" applyNumberFormat="1" applyFont="1" applyFill="1" applyBorder="1" applyAlignment="1" applyProtection="1">
      <alignment horizontal="center" vertical="center" wrapText="1"/>
    </xf>
    <xf numFmtId="1" fontId="4" fillId="7" borderId="2" xfId="0" applyNumberFormat="1" applyFont="1" applyFill="1" applyBorder="1" applyAlignment="1" applyProtection="1">
      <alignment horizontal="center" vertical="center"/>
    </xf>
    <xf numFmtId="1" fontId="4" fillId="8" borderId="4" xfId="0" applyNumberFormat="1" applyFont="1" applyFill="1" applyBorder="1" applyAlignment="1" applyProtection="1">
      <alignment horizontal="center" vertical="center" wrapText="1"/>
    </xf>
    <xf numFmtId="1" fontId="4" fillId="9" borderId="5" xfId="0" applyNumberFormat="1" applyFont="1" applyFill="1" applyBorder="1" applyAlignment="1" applyProtection="1">
      <alignment horizontal="center" vertical="center" wrapText="1"/>
    </xf>
    <xf numFmtId="1" fontId="4" fillId="4" borderId="2" xfId="0" applyNumberFormat="1" applyFont="1" applyFill="1" applyBorder="1" applyAlignment="1" applyProtection="1">
      <alignment horizontal="center" vertical="center" wrapText="1"/>
    </xf>
    <xf numFmtId="1" fontId="5" fillId="10" borderId="2" xfId="0" applyNumberFormat="1" applyFont="1" applyFill="1" applyBorder="1" applyAlignment="1" applyProtection="1">
      <alignment horizontal="center" vertical="center" wrapText="1"/>
    </xf>
    <xf numFmtId="1" fontId="5" fillId="11" borderId="2" xfId="0" applyNumberFormat="1" applyFont="1" applyFill="1" applyBorder="1" applyAlignment="1" applyProtection="1">
      <alignment horizontal="center" vertical="center" wrapText="1"/>
    </xf>
    <xf numFmtId="1" fontId="5" fillId="12" borderId="4" xfId="0" applyNumberFormat="1" applyFont="1" applyFill="1" applyBorder="1" applyAlignment="1" applyProtection="1">
      <alignment horizontal="center" vertical="center" wrapText="1"/>
    </xf>
    <xf numFmtId="1" fontId="5" fillId="13" borderId="2" xfId="0" applyNumberFormat="1" applyFont="1" applyFill="1" applyBorder="1" applyAlignment="1" applyProtection="1">
      <alignment horizontal="center" vertical="center" wrapText="1"/>
    </xf>
    <xf numFmtId="1" fontId="5" fillId="14" borderId="5" xfId="0" applyNumberFormat="1" applyFont="1" applyFill="1" applyBorder="1" applyAlignment="1" applyProtection="1">
      <alignment horizontal="center" vertical="center" wrapText="1"/>
    </xf>
    <xf numFmtId="1" fontId="4" fillId="15" borderId="5" xfId="0" applyNumberFormat="1" applyFont="1" applyFill="1" applyBorder="1" applyAlignment="1" applyProtection="1">
      <alignment horizontal="center" vertical="center" wrapText="1"/>
    </xf>
    <xf numFmtId="1" fontId="4" fillId="0" borderId="2" xfId="0" applyNumberFormat="1" applyFont="1" applyBorder="1" applyAlignment="1" applyProtection="1">
      <alignment horizontal="center" vertical="center"/>
    </xf>
    <xf numFmtId="1" fontId="4" fillId="0" borderId="0" xfId="0" applyNumberFormat="1" applyFont="1" applyAlignment="1" applyProtection="1">
      <alignment horizontal="center" vertical="center"/>
    </xf>
    <xf numFmtId="165" fontId="3" fillId="0" borderId="0" xfId="0" applyNumberFormat="1" applyFont="1" applyFill="1" applyBorder="1" applyProtection="1"/>
    <xf numFmtId="1" fontId="6" fillId="0" borderId="6" xfId="0" applyNumberFormat="1" applyFont="1" applyFill="1" applyBorder="1" applyAlignment="1" applyProtection="1">
      <alignment horizontal="center"/>
      <protection locked="0"/>
    </xf>
    <xf numFmtId="1" fontId="6" fillId="0" borderId="7" xfId="0" applyNumberFormat="1" applyFont="1" applyFill="1" applyBorder="1" applyAlignment="1" applyProtection="1">
      <alignment horizontal="center"/>
      <protection locked="0"/>
    </xf>
    <xf numFmtId="1" fontId="3" fillId="0" borderId="8" xfId="0" applyNumberFormat="1" applyFont="1" applyFill="1" applyBorder="1" applyAlignment="1" applyProtection="1">
      <alignment horizontal="center"/>
      <protection locked="0"/>
    </xf>
    <xf numFmtId="1" fontId="3" fillId="0" borderId="9" xfId="0" applyNumberFormat="1" applyFont="1" applyFill="1" applyBorder="1" applyAlignment="1" applyProtection="1">
      <alignment horizontal="center"/>
      <protection locked="0"/>
    </xf>
    <xf numFmtId="1" fontId="6" fillId="0" borderId="0" xfId="0" applyNumberFormat="1" applyFont="1" applyFill="1" applyBorder="1" applyAlignment="1" applyProtection="1">
      <alignment horizontal="center"/>
      <protection locked="0"/>
    </xf>
    <xf numFmtId="1" fontId="6" fillId="16" borderId="7" xfId="0" applyNumberFormat="1" applyFont="1" applyFill="1" applyBorder="1" applyAlignment="1" applyProtection="1">
      <alignment horizontal="center"/>
      <protection locked="0"/>
    </xf>
    <xf numFmtId="1" fontId="6" fillId="0" borderId="10" xfId="0" applyNumberFormat="1" applyFont="1" applyFill="1" applyBorder="1" applyAlignment="1" applyProtection="1">
      <alignment horizontal="center"/>
      <protection locked="0"/>
    </xf>
    <xf numFmtId="1" fontId="3" fillId="0" borderId="8" xfId="0" applyNumberFormat="1" applyFont="1" applyFill="1" applyBorder="1" applyAlignment="1" applyProtection="1">
      <alignment horizontal="center"/>
    </xf>
    <xf numFmtId="1" fontId="0" fillId="0" borderId="0" xfId="0" applyNumberFormat="1" applyFill="1" applyProtection="1"/>
    <xf numFmtId="1" fontId="3" fillId="0" borderId="11" xfId="0" applyNumberFormat="1" applyFont="1" applyFill="1" applyBorder="1" applyAlignment="1" applyProtection="1">
      <alignment horizontal="center"/>
      <protection locked="0"/>
    </xf>
    <xf numFmtId="1" fontId="3" fillId="0" borderId="10" xfId="0" applyNumberFormat="1" applyFont="1" applyFill="1" applyBorder="1" applyAlignment="1" applyProtection="1">
      <alignment horizontal="center"/>
      <protection locked="0"/>
    </xf>
    <xf numFmtId="1" fontId="3" fillId="0" borderId="0" xfId="0" applyNumberFormat="1" applyFont="1" applyFill="1" applyAlignment="1" applyProtection="1">
      <alignment horizontal="center"/>
      <protection locked="0"/>
    </xf>
    <xf numFmtId="1" fontId="3" fillId="16" borderId="8" xfId="0" applyNumberFormat="1" applyFont="1" applyFill="1" applyBorder="1" applyAlignment="1" applyProtection="1">
      <alignment horizontal="center"/>
      <protection locked="0"/>
    </xf>
    <xf numFmtId="1" fontId="3" fillId="0" borderId="0" xfId="0" applyNumberFormat="1" applyFont="1" applyFill="1" applyBorder="1" applyAlignment="1" applyProtection="1">
      <alignment horizontal="center"/>
      <protection locked="0"/>
    </xf>
    <xf numFmtId="1" fontId="7" fillId="0" borderId="8" xfId="0" applyNumberFormat="1" applyFont="1" applyFill="1" applyBorder="1" applyAlignment="1" applyProtection="1">
      <alignment horizontal="center"/>
      <protection locked="0"/>
    </xf>
    <xf numFmtId="1" fontId="8" fillId="0" borderId="11" xfId="0" applyNumberFormat="1" applyFont="1" applyFill="1" applyBorder="1" applyAlignment="1" applyProtection="1">
      <alignment horizontal="center"/>
      <protection locked="0"/>
    </xf>
    <xf numFmtId="1" fontId="9" fillId="0" borderId="11" xfId="0" applyNumberFormat="1" applyFont="1" applyFill="1" applyBorder="1" applyAlignment="1" applyProtection="1">
      <alignment horizontal="center"/>
      <protection locked="0"/>
    </xf>
    <xf numFmtId="1" fontId="9" fillId="0" borderId="0" xfId="0" applyNumberFormat="1" applyFont="1" applyFill="1" applyBorder="1" applyAlignment="1" applyProtection="1">
      <alignment horizontal="center"/>
      <protection locked="0"/>
    </xf>
    <xf numFmtId="1" fontId="3" fillId="17" borderId="8" xfId="0" applyNumberFormat="1" applyFont="1" applyFill="1" applyBorder="1" applyAlignment="1" applyProtection="1">
      <alignment horizontal="center"/>
      <protection locked="0"/>
    </xf>
    <xf numFmtId="1" fontId="7" fillId="17" borderId="8" xfId="0" applyNumberFormat="1" applyFont="1" applyFill="1" applyBorder="1" applyAlignment="1" applyProtection="1">
      <alignment horizontal="center"/>
      <protection locked="0"/>
    </xf>
    <xf numFmtId="1" fontId="3" fillId="17" borderId="10" xfId="0" applyNumberFormat="1" applyFont="1" applyFill="1" applyBorder="1" applyAlignment="1" applyProtection="1">
      <alignment horizontal="center"/>
      <protection locked="0"/>
    </xf>
    <xf numFmtId="1" fontId="3" fillId="17" borderId="0" xfId="0" applyNumberFormat="1" applyFont="1" applyFill="1" applyAlignment="1" applyProtection="1">
      <alignment horizontal="center"/>
      <protection locked="0"/>
    </xf>
    <xf numFmtId="1" fontId="3" fillId="17" borderId="0" xfId="0" applyNumberFormat="1" applyFont="1" applyFill="1" applyBorder="1" applyAlignment="1" applyProtection="1">
      <alignment horizontal="center"/>
      <protection locked="0"/>
    </xf>
    <xf numFmtId="1" fontId="7" fillId="17" borderId="0" xfId="0" applyNumberFormat="1" applyFont="1" applyFill="1" applyBorder="1" applyAlignment="1" applyProtection="1">
      <alignment horizontal="center"/>
      <protection locked="0"/>
    </xf>
    <xf numFmtId="165" fontId="3" fillId="17" borderId="0" xfId="0" applyNumberFormat="1" applyFont="1" applyFill="1" applyBorder="1" applyProtection="1"/>
    <xf numFmtId="1" fontId="3" fillId="17" borderId="8" xfId="0" applyNumberFormat="1" applyFont="1" applyFill="1" applyBorder="1" applyAlignment="1" applyProtection="1">
      <alignment horizontal="center"/>
    </xf>
    <xf numFmtId="0" fontId="3" fillId="0" borderId="0" xfId="1" applyNumberFormat="1" applyFont="1" applyFill="1" applyBorder="1" applyAlignment="1" applyProtection="1">
      <alignment horizontal="center"/>
      <protection locked="0"/>
    </xf>
    <xf numFmtId="1" fontId="10" fillId="0" borderId="8" xfId="0" applyNumberFormat="1" applyFont="1" applyFill="1" applyBorder="1" applyAlignment="1" applyProtection="1">
      <alignment horizontal="center"/>
      <protection locked="0"/>
    </xf>
    <xf numFmtId="165" fontId="4" fillId="18" borderId="5" xfId="0" applyNumberFormat="1" applyFont="1" applyFill="1" applyBorder="1" applyProtection="1"/>
    <xf numFmtId="1" fontId="4" fillId="18" borderId="2" xfId="0" applyNumberFormat="1" applyFont="1" applyFill="1" applyBorder="1" applyAlignment="1" applyProtection="1">
      <alignment horizontal="center"/>
    </xf>
    <xf numFmtId="1" fontId="4" fillId="18" borderId="4" xfId="0" applyNumberFormat="1" applyFont="1" applyFill="1" applyBorder="1" applyAlignment="1" applyProtection="1">
      <alignment horizontal="center"/>
    </xf>
    <xf numFmtId="1" fontId="4" fillId="18" borderId="5" xfId="0" applyNumberFormat="1" applyFont="1" applyFill="1" applyBorder="1" applyAlignment="1" applyProtection="1">
      <alignment horizontal="center"/>
    </xf>
    <xf numFmtId="1" fontId="4" fillId="18" borderId="3" xfId="0" applyNumberFormat="1" applyFont="1" applyFill="1" applyBorder="1" applyAlignment="1" applyProtection="1">
      <alignment horizontal="center"/>
    </xf>
    <xf numFmtId="1" fontId="11" fillId="18" borderId="2" xfId="0" applyNumberFormat="1" applyFont="1" applyFill="1" applyBorder="1" applyAlignment="1" applyProtection="1">
      <alignment horizontal="center"/>
    </xf>
    <xf numFmtId="1" fontId="3" fillId="0" borderId="11" xfId="0" applyNumberFormat="1" applyFont="1" applyFill="1" applyBorder="1" applyAlignment="1" applyProtection="1">
      <alignment horizontal="center"/>
    </xf>
    <xf numFmtId="1" fontId="3" fillId="0" borderId="7" xfId="0" applyNumberFormat="1" applyFont="1" applyFill="1" applyBorder="1" applyAlignment="1" applyProtection="1">
      <alignment horizontal="center"/>
      <protection locked="0"/>
    </xf>
    <xf numFmtId="1" fontId="7" fillId="0" borderId="0" xfId="0" applyNumberFormat="1" applyFont="1" applyFill="1" applyBorder="1" applyAlignment="1" applyProtection="1">
      <alignment horizontal="center"/>
      <protection locked="0"/>
    </xf>
    <xf numFmtId="1" fontId="3" fillId="17" borderId="11" xfId="0" applyNumberFormat="1" applyFont="1" applyFill="1" applyBorder="1" applyAlignment="1" applyProtection="1">
      <alignment horizontal="center"/>
    </xf>
    <xf numFmtId="1" fontId="7" fillId="17" borderId="0" xfId="0" applyNumberFormat="1" applyFont="1" applyFill="1" applyAlignment="1" applyProtection="1">
      <alignment horizontal="center"/>
      <protection locked="0"/>
    </xf>
    <xf numFmtId="1" fontId="0" fillId="0" borderId="8" xfId="0" applyNumberFormat="1" applyFill="1" applyBorder="1" applyAlignment="1" applyProtection="1">
      <alignment horizontal="center" vertical="center" wrapText="1"/>
    </xf>
    <xf numFmtId="1" fontId="3" fillId="0" borderId="12" xfId="0" applyNumberFormat="1" applyFont="1" applyFill="1" applyBorder="1" applyAlignment="1" applyProtection="1">
      <alignment horizontal="center"/>
      <protection locked="0"/>
    </xf>
    <xf numFmtId="1" fontId="4" fillId="19" borderId="2" xfId="0" applyNumberFormat="1" applyFont="1" applyFill="1" applyBorder="1" applyAlignment="1" applyProtection="1">
      <alignment horizontal="center"/>
    </xf>
    <xf numFmtId="1" fontId="4" fillId="19" borderId="5" xfId="0" applyNumberFormat="1" applyFont="1" applyFill="1" applyBorder="1" applyAlignment="1" applyProtection="1">
      <alignment horizontal="center"/>
    </xf>
    <xf numFmtId="1" fontId="4" fillId="19" borderId="3" xfId="0" applyNumberFormat="1" applyFont="1" applyFill="1" applyBorder="1" applyAlignment="1" applyProtection="1">
      <alignment horizontal="center"/>
    </xf>
    <xf numFmtId="1" fontId="3" fillId="16" borderId="10" xfId="0" applyNumberFormat="1" applyFont="1" applyFill="1" applyBorder="1" applyAlignment="1" applyProtection="1">
      <alignment horizontal="center"/>
      <protection locked="0"/>
    </xf>
    <xf numFmtId="1" fontId="3" fillId="16" borderId="0" xfId="0" applyNumberFormat="1" applyFont="1" applyFill="1" applyBorder="1" applyAlignment="1" applyProtection="1">
      <alignment horizontal="center"/>
      <protection locked="0"/>
    </xf>
    <xf numFmtId="1" fontId="12" fillId="16" borderId="8" xfId="0" applyNumberFormat="1" applyFont="1" applyFill="1" applyBorder="1" applyAlignment="1" applyProtection="1">
      <alignment horizontal="center"/>
      <protection locked="0"/>
    </xf>
    <xf numFmtId="1" fontId="12" fillId="0" borderId="0" xfId="0" applyNumberFormat="1" applyFont="1" applyFill="1" applyProtection="1"/>
    <xf numFmtId="1" fontId="3" fillId="16" borderId="0" xfId="0" applyNumberFormat="1" applyFont="1" applyFill="1" applyAlignment="1" applyProtection="1">
      <alignment horizontal="center"/>
      <protection locked="0"/>
    </xf>
    <xf numFmtId="1" fontId="0" fillId="0" borderId="0" xfId="0" applyNumberFormat="1" applyFill="1" applyBorder="1" applyAlignment="1" applyProtection="1">
      <alignment horizontal="center"/>
      <protection locked="0"/>
    </xf>
    <xf numFmtId="1" fontId="0" fillId="0" borderId="8" xfId="0" applyNumberFormat="1" applyFill="1" applyBorder="1" applyAlignment="1" applyProtection="1">
      <alignment horizontal="center"/>
      <protection locked="0"/>
    </xf>
    <xf numFmtId="1" fontId="4" fillId="19" borderId="4" xfId="0" applyNumberFormat="1" applyFont="1" applyFill="1" applyBorder="1" applyAlignment="1" applyProtection="1">
      <alignment horizontal="center"/>
    </xf>
    <xf numFmtId="1" fontId="4" fillId="19" borderId="2" xfId="0" applyNumberFormat="1" applyFont="1" applyFill="1" applyBorder="1" applyAlignment="1" applyProtection="1">
      <alignment horizontal="center" vertical="center"/>
    </xf>
    <xf numFmtId="165" fontId="3" fillId="20" borderId="0" xfId="0" applyNumberFormat="1" applyFont="1" applyFill="1" applyBorder="1" applyProtection="1"/>
    <xf numFmtId="1" fontId="3" fillId="20" borderId="11" xfId="0" applyNumberFormat="1" applyFont="1" applyFill="1" applyBorder="1" applyAlignment="1" applyProtection="1">
      <alignment horizontal="center"/>
    </xf>
    <xf numFmtId="1" fontId="3" fillId="20" borderId="8" xfId="0" applyNumberFormat="1" applyFont="1" applyFill="1" applyBorder="1" applyAlignment="1" applyProtection="1">
      <alignment horizontal="center"/>
      <protection locked="0"/>
    </xf>
    <xf numFmtId="1" fontId="3" fillId="20" borderId="7" xfId="0" applyNumberFormat="1" applyFont="1" applyFill="1" applyBorder="1" applyAlignment="1" applyProtection="1">
      <alignment horizontal="center"/>
      <protection locked="0"/>
    </xf>
    <xf numFmtId="1" fontId="3" fillId="20" borderId="10" xfId="0" applyNumberFormat="1" applyFont="1" applyFill="1" applyBorder="1" applyAlignment="1" applyProtection="1">
      <alignment horizontal="center"/>
      <protection locked="0"/>
    </xf>
    <xf numFmtId="1" fontId="3" fillId="20" borderId="0" xfId="0" applyNumberFormat="1" applyFont="1" applyFill="1" applyAlignment="1" applyProtection="1">
      <alignment horizontal="center"/>
      <protection locked="0"/>
    </xf>
    <xf numFmtId="1" fontId="3" fillId="20" borderId="0" xfId="0" applyNumberFormat="1" applyFont="1" applyFill="1" applyBorder="1" applyAlignment="1" applyProtection="1">
      <alignment horizontal="center"/>
      <protection locked="0"/>
    </xf>
    <xf numFmtId="1" fontId="3" fillId="20" borderId="8" xfId="0" applyNumberFormat="1" applyFont="1" applyFill="1" applyBorder="1" applyAlignment="1" applyProtection="1">
      <alignment horizontal="center"/>
    </xf>
    <xf numFmtId="1" fontId="3" fillId="17" borderId="11" xfId="0" applyNumberFormat="1" applyFont="1" applyFill="1" applyBorder="1" applyAlignment="1" applyProtection="1">
      <alignment horizontal="center"/>
      <protection locked="0"/>
    </xf>
    <xf numFmtId="1" fontId="3" fillId="0" borderId="11" xfId="2" applyNumberFormat="1" applyFont="1" applyFill="1" applyBorder="1" applyAlignment="1" applyProtection="1">
      <alignment horizontal="center"/>
    </xf>
    <xf numFmtId="1" fontId="3" fillId="20" borderId="11" xfId="0" applyNumberFormat="1" applyFont="1" applyFill="1" applyBorder="1" applyAlignment="1" applyProtection="1">
      <alignment horizontal="center"/>
      <protection locked="0"/>
    </xf>
    <xf numFmtId="1" fontId="3" fillId="20" borderId="9" xfId="0" applyNumberFormat="1" applyFont="1" applyFill="1" applyBorder="1" applyAlignment="1" applyProtection="1">
      <alignment horizontal="center"/>
      <protection locked="0"/>
    </xf>
    <xf numFmtId="0" fontId="3" fillId="0" borderId="8" xfId="0" applyFont="1" applyFill="1" applyBorder="1" applyAlignment="1" applyProtection="1">
      <alignment horizontal="center"/>
      <protection locked="0"/>
    </xf>
    <xf numFmtId="1" fontId="3" fillId="21" borderId="8" xfId="0" applyNumberFormat="1" applyFont="1" applyFill="1" applyBorder="1" applyAlignment="1" applyProtection="1">
      <alignment horizontal="center"/>
      <protection locked="0"/>
    </xf>
    <xf numFmtId="20" fontId="3" fillId="0" borderId="8" xfId="0" applyNumberFormat="1" applyFont="1" applyFill="1" applyBorder="1" applyAlignment="1" applyProtection="1">
      <alignment horizontal="center"/>
      <protection locked="0"/>
    </xf>
    <xf numFmtId="1" fontId="3" fillId="20" borderId="12" xfId="0" applyNumberFormat="1" applyFont="1" applyFill="1" applyBorder="1" applyAlignment="1" applyProtection="1">
      <alignment horizontal="center"/>
      <protection locked="0"/>
    </xf>
    <xf numFmtId="1" fontId="14" fillId="0" borderId="11" xfId="2" applyNumberFormat="1" applyFont="1" applyFill="1" applyBorder="1" applyAlignment="1" applyProtection="1">
      <alignment horizontal="center"/>
    </xf>
    <xf numFmtId="1" fontId="3" fillId="0" borderId="7" xfId="0" applyNumberFormat="1" applyFont="1" applyFill="1" applyBorder="1" applyAlignment="1" applyProtection="1">
      <alignment horizontal="center" vertical="center"/>
      <protection locked="0"/>
    </xf>
    <xf numFmtId="1" fontId="3" fillId="0" borderId="6" xfId="0" applyNumberFormat="1" applyFont="1" applyFill="1" applyBorder="1" applyAlignment="1" applyProtection="1">
      <alignment horizontal="center"/>
      <protection locked="0"/>
    </xf>
    <xf numFmtId="0" fontId="0" fillId="0" borderId="7" xfId="0" applyFill="1" applyBorder="1" applyAlignment="1">
      <alignment horizontal="center"/>
    </xf>
    <xf numFmtId="0" fontId="0" fillId="0" borderId="0" xfId="0" applyAlignment="1">
      <alignment horizontal="center" vertical="center"/>
    </xf>
    <xf numFmtId="1" fontId="3" fillId="0" borderId="8" xfId="0" applyNumberFormat="1" applyFont="1" applyFill="1" applyBorder="1" applyAlignment="1" applyProtection="1">
      <alignment horizontal="center" vertical="center"/>
      <protection locked="0"/>
    </xf>
    <xf numFmtId="0" fontId="0" fillId="0" borderId="8" xfId="0" applyFill="1" applyBorder="1" applyAlignment="1">
      <alignment horizontal="center"/>
    </xf>
    <xf numFmtId="1" fontId="3" fillId="17" borderId="0" xfId="0" applyNumberFormat="1" applyFont="1" applyFill="1" applyAlignment="1" applyProtection="1">
      <alignment horizontal="center" vertical="center"/>
      <protection locked="0"/>
    </xf>
    <xf numFmtId="0" fontId="0" fillId="0" borderId="11" xfId="0" applyFill="1" applyBorder="1"/>
    <xf numFmtId="1" fontId="15" fillId="20" borderId="8" xfId="0" applyNumberFormat="1" applyFont="1" applyFill="1" applyBorder="1" applyAlignment="1" applyProtection="1">
      <alignment horizontal="center"/>
      <protection locked="0"/>
    </xf>
    <xf numFmtId="1" fontId="3" fillId="16" borderId="12" xfId="0" applyNumberFormat="1" applyFont="1" applyFill="1" applyBorder="1" applyAlignment="1" applyProtection="1">
      <alignment horizontal="center"/>
      <protection locked="0"/>
    </xf>
    <xf numFmtId="1" fontId="3" fillId="0" borderId="13" xfId="0" applyNumberFormat="1" applyFont="1" applyFill="1" applyBorder="1" applyAlignment="1" applyProtection="1">
      <alignment horizontal="center"/>
      <protection locked="0"/>
    </xf>
    <xf numFmtId="165" fontId="4" fillId="18" borderId="2" xfId="0" applyNumberFormat="1" applyFont="1" applyFill="1" applyBorder="1" applyProtection="1"/>
    <xf numFmtId="1" fontId="8" fillId="22" borderId="14" xfId="0" applyNumberFormat="1" applyFont="1" applyFill="1" applyBorder="1" applyAlignment="1">
      <alignment horizontal="center" vertical="center" wrapText="1"/>
    </xf>
    <xf numFmtId="1" fontId="16" fillId="21" borderId="14" xfId="0" applyNumberFormat="1" applyFont="1" applyFill="1" applyBorder="1" applyAlignment="1">
      <alignment horizontal="center" vertical="center" wrapText="1"/>
    </xf>
    <xf numFmtId="1" fontId="16" fillId="22" borderId="14" xfId="0" applyNumberFormat="1" applyFont="1" applyFill="1" applyBorder="1" applyAlignment="1">
      <alignment horizontal="center" vertical="center" wrapText="1"/>
    </xf>
    <xf numFmtId="1" fontId="3" fillId="0" borderId="8" xfId="1" applyNumberFormat="1" applyFont="1" applyFill="1" applyBorder="1" applyAlignment="1" applyProtection="1">
      <alignment horizontal="center"/>
      <protection locked="0"/>
    </xf>
    <xf numFmtId="1" fontId="3" fillId="23" borderId="8" xfId="0" applyNumberFormat="1" applyFont="1" applyFill="1" applyBorder="1" applyAlignment="1" applyProtection="1">
      <alignment horizontal="center"/>
      <protection locked="0"/>
    </xf>
    <xf numFmtId="1" fontId="16" fillId="16" borderId="14" xfId="0" applyNumberFormat="1" applyFont="1" applyFill="1" applyBorder="1" applyAlignment="1">
      <alignment horizontal="center" vertical="center" wrapText="1"/>
    </xf>
    <xf numFmtId="1" fontId="4" fillId="16" borderId="2" xfId="0" applyNumberFormat="1" applyFont="1" applyFill="1" applyBorder="1" applyAlignment="1" applyProtection="1">
      <alignment horizontal="center"/>
    </xf>
    <xf numFmtId="1" fontId="17" fillId="24" borderId="14" xfId="0" applyNumberFormat="1" applyFont="1" applyFill="1" applyBorder="1" applyAlignment="1">
      <alignment horizontal="center" vertical="center" wrapText="1"/>
    </xf>
    <xf numFmtId="1" fontId="18" fillId="0" borderId="8" xfId="0" applyNumberFormat="1" applyFont="1" applyFill="1" applyBorder="1" applyAlignment="1" applyProtection="1">
      <alignment horizontal="center"/>
      <protection locked="0"/>
    </xf>
    <xf numFmtId="1" fontId="3" fillId="16" borderId="10" xfId="0" applyNumberFormat="1" applyFont="1" applyFill="1" applyBorder="1" applyAlignment="1" applyProtection="1">
      <alignment horizontal="center" vertical="center"/>
      <protection locked="0"/>
    </xf>
    <xf numFmtId="1" fontId="3" fillId="16" borderId="11" xfId="0" applyNumberFormat="1" applyFont="1" applyFill="1" applyBorder="1" applyAlignment="1" applyProtection="1">
      <alignment horizontal="center"/>
      <protection locked="0"/>
    </xf>
    <xf numFmtId="1" fontId="19" fillId="16" borderId="8" xfId="0" applyNumberFormat="1" applyFont="1" applyFill="1" applyBorder="1" applyAlignment="1" applyProtection="1">
      <alignment horizontal="center"/>
      <protection locked="0"/>
    </xf>
    <xf numFmtId="1" fontId="19" fillId="16" borderId="10" xfId="0" applyNumberFormat="1" applyFont="1" applyFill="1" applyBorder="1" applyAlignment="1" applyProtection="1">
      <alignment horizontal="center"/>
      <protection locked="0"/>
    </xf>
    <xf numFmtId="1" fontId="19" fillId="16" borderId="0" xfId="0" applyNumberFormat="1" applyFont="1" applyFill="1" applyAlignment="1" applyProtection="1">
      <alignment horizontal="center"/>
      <protection locked="0"/>
    </xf>
    <xf numFmtId="1" fontId="3" fillId="0" borderId="10" xfId="0" applyNumberFormat="1" applyFont="1" applyFill="1" applyBorder="1" applyAlignment="1" applyProtection="1">
      <alignment horizontal="center" vertical="center"/>
      <protection locked="0"/>
    </xf>
    <xf numFmtId="1" fontId="19" fillId="16" borderId="0" xfId="0" applyNumberFormat="1" applyFont="1" applyFill="1" applyBorder="1" applyAlignment="1" applyProtection="1">
      <alignment horizontal="center"/>
      <protection locked="0"/>
    </xf>
    <xf numFmtId="1" fontId="3" fillId="16" borderId="0" xfId="0" applyNumberFormat="1" applyFont="1" applyFill="1" applyBorder="1" applyAlignment="1" applyProtection="1">
      <alignment horizontal="center" vertical="center"/>
      <protection locked="0"/>
    </xf>
    <xf numFmtId="1" fontId="3" fillId="16" borderId="8" xfId="0" applyNumberFormat="1" applyFont="1" applyFill="1" applyBorder="1" applyAlignment="1" applyProtection="1">
      <alignment horizontal="center" vertical="center"/>
      <protection locked="0"/>
    </xf>
    <xf numFmtId="1" fontId="7" fillId="16" borderId="0" xfId="0" applyNumberFormat="1" applyFont="1" applyFill="1" applyAlignment="1" applyProtection="1">
      <alignment horizontal="center"/>
      <protection locked="0"/>
    </xf>
    <xf numFmtId="1" fontId="7" fillId="16" borderId="8" xfId="0" applyNumberFormat="1" applyFont="1" applyFill="1" applyBorder="1" applyAlignment="1" applyProtection="1">
      <alignment horizontal="center"/>
      <protection locked="0"/>
    </xf>
    <xf numFmtId="1" fontId="12" fillId="20" borderId="8" xfId="0" applyNumberFormat="1" applyFont="1" applyFill="1" applyBorder="1" applyAlignment="1" applyProtection="1">
      <alignment horizontal="center"/>
      <protection locked="0"/>
    </xf>
    <xf numFmtId="1" fontId="20" fillId="16" borderId="8" xfId="0" applyNumberFormat="1" applyFont="1" applyFill="1" applyBorder="1" applyAlignment="1" applyProtection="1">
      <alignment horizontal="center"/>
      <protection locked="0"/>
    </xf>
    <xf numFmtId="1" fontId="20" fillId="16" borderId="10" xfId="0" applyNumberFormat="1" applyFont="1" applyFill="1" applyBorder="1" applyAlignment="1" applyProtection="1">
      <alignment horizontal="center"/>
      <protection locked="0"/>
    </xf>
    <xf numFmtId="1" fontId="20" fillId="16" borderId="0" xfId="0" applyNumberFormat="1" applyFont="1" applyFill="1" applyAlignment="1" applyProtection="1">
      <alignment horizontal="center"/>
      <protection locked="0"/>
    </xf>
    <xf numFmtId="1" fontId="21" fillId="0" borderId="0" xfId="0" applyNumberFormat="1" applyFont="1" applyFill="1" applyAlignment="1" applyProtection="1">
      <alignment horizontal="center"/>
      <protection locked="0"/>
    </xf>
    <xf numFmtId="1" fontId="3" fillId="16" borderId="15" xfId="0" applyNumberFormat="1" applyFont="1" applyFill="1" applyBorder="1" applyAlignment="1" applyProtection="1">
      <alignment horizontal="center"/>
      <protection locked="0"/>
    </xf>
    <xf numFmtId="1" fontId="14" fillId="0" borderId="9" xfId="2" applyNumberFormat="1" applyFont="1" applyFill="1" applyBorder="1" applyAlignment="1" applyProtection="1">
      <alignment horizontal="center"/>
    </xf>
    <xf numFmtId="0" fontId="3" fillId="16" borderId="6" xfId="0" applyFont="1" applyFill="1" applyBorder="1" applyAlignment="1" applyProtection="1">
      <alignment horizontal="center"/>
      <protection locked="0"/>
    </xf>
    <xf numFmtId="0" fontId="0" fillId="0" borderId="0" xfId="0" applyFill="1" applyBorder="1" applyAlignment="1">
      <alignment horizontal="center"/>
    </xf>
    <xf numFmtId="1" fontId="3" fillId="16" borderId="0" xfId="0" applyNumberFormat="1" applyFont="1" applyFill="1" applyAlignment="1" applyProtection="1">
      <alignment horizontal="center"/>
    </xf>
    <xf numFmtId="1" fontId="0" fillId="0" borderId="8" xfId="0" applyNumberFormat="1" applyFill="1" applyBorder="1" applyAlignment="1">
      <alignment horizontal="center"/>
    </xf>
    <xf numFmtId="0" fontId="0" fillId="0" borderId="0" xfId="0" applyFill="1" applyAlignment="1">
      <alignment horizontal="center"/>
    </xf>
    <xf numFmtId="0" fontId="12" fillId="0" borderId="14" xfId="0" applyFont="1" applyFill="1" applyBorder="1"/>
    <xf numFmtId="1" fontId="3" fillId="21" borderId="0" xfId="0" applyNumberFormat="1" applyFont="1" applyFill="1" applyBorder="1" applyAlignment="1" applyProtection="1">
      <alignment horizontal="center"/>
      <protection locked="0"/>
    </xf>
    <xf numFmtId="0" fontId="12" fillId="0" borderId="14" xfId="0" applyFont="1" applyBorder="1"/>
    <xf numFmtId="1" fontId="22" fillId="0" borderId="0" xfId="0" applyNumberFormat="1" applyFont="1" applyFill="1" applyBorder="1" applyAlignment="1">
      <alignment horizontal="center"/>
    </xf>
    <xf numFmtId="1" fontId="22" fillId="0" borderId="0" xfId="0" applyNumberFormat="1" applyFont="1" applyFill="1" applyAlignment="1">
      <alignment horizontal="center"/>
    </xf>
    <xf numFmtId="1" fontId="12" fillId="25" borderId="8" xfId="0" applyNumberFormat="1" applyFont="1" applyFill="1" applyBorder="1" applyAlignment="1" applyProtection="1">
      <alignment horizontal="center"/>
      <protection locked="0"/>
    </xf>
    <xf numFmtId="1" fontId="23" fillId="20" borderId="8" xfId="0" applyNumberFormat="1" applyFont="1" applyFill="1" applyBorder="1" applyAlignment="1" applyProtection="1">
      <alignment horizontal="center"/>
      <protection locked="0"/>
    </xf>
    <xf numFmtId="1" fontId="4" fillId="16" borderId="12" xfId="0" applyNumberFormat="1" applyFont="1" applyFill="1" applyBorder="1" applyAlignment="1" applyProtection="1">
      <alignment horizontal="center"/>
    </xf>
    <xf numFmtId="165" fontId="3" fillId="15" borderId="0" xfId="0" applyNumberFormat="1" applyFont="1" applyFill="1" applyBorder="1" applyProtection="1"/>
    <xf numFmtId="1" fontId="0" fillId="0" borderId="0" xfId="0" applyNumberFormat="1"/>
    <xf numFmtId="0" fontId="3" fillId="20" borderId="8" xfId="0" applyFont="1" applyFill="1" applyBorder="1" applyAlignment="1" applyProtection="1">
      <alignment horizontal="center"/>
      <protection locked="0"/>
    </xf>
    <xf numFmtId="1" fontId="9" fillId="0" borderId="0" xfId="0" applyNumberFormat="1" applyFont="1" applyFill="1" applyAlignment="1" applyProtection="1">
      <alignment horizontal="center"/>
      <protection locked="0"/>
    </xf>
    <xf numFmtId="165" fontId="4" fillId="19" borderId="5" xfId="0" applyNumberFormat="1" applyFont="1" applyFill="1" applyBorder="1" applyProtection="1"/>
    <xf numFmtId="1" fontId="8" fillId="21" borderId="14" xfId="0" applyNumberFormat="1" applyFont="1" applyFill="1" applyBorder="1" applyAlignment="1">
      <alignment horizontal="center" vertical="center" wrapText="1"/>
    </xf>
    <xf numFmtId="1" fontId="3" fillId="21" borderId="10" xfId="0" applyNumberFormat="1" applyFont="1" applyFill="1" applyBorder="1" applyAlignment="1" applyProtection="1">
      <alignment horizontal="center"/>
      <protection locked="0"/>
    </xf>
    <xf numFmtId="1" fontId="7" fillId="17" borderId="12" xfId="0" applyNumberFormat="1" applyFont="1" applyFill="1" applyBorder="1" applyAlignment="1" applyProtection="1">
      <alignment horizontal="center"/>
      <protection locked="0"/>
    </xf>
    <xf numFmtId="164" fontId="4" fillId="18" borderId="6" xfId="0" applyNumberFormat="1" applyFont="1" applyFill="1" applyBorder="1" applyAlignment="1" applyProtection="1">
      <alignment horizontal="right" vertical="center"/>
    </xf>
    <xf numFmtId="1" fontId="4" fillId="18" borderId="6" xfId="0" applyNumberFormat="1" applyFont="1" applyFill="1" applyBorder="1" applyAlignment="1" applyProtection="1">
      <alignment horizontal="center"/>
    </xf>
    <xf numFmtId="1" fontId="4" fillId="18" borderId="7" xfId="0" applyNumberFormat="1" applyFont="1" applyFill="1" applyBorder="1" applyAlignment="1" applyProtection="1">
      <alignment horizontal="center"/>
    </xf>
    <xf numFmtId="164" fontId="24" fillId="26" borderId="5" xfId="0" applyNumberFormat="1" applyFont="1" applyFill="1" applyBorder="1" applyAlignment="1" applyProtection="1">
      <alignment horizontal="right" vertical="center"/>
    </xf>
    <xf numFmtId="1" fontId="24" fillId="26" borderId="5" xfId="0" applyNumberFormat="1" applyFont="1" applyFill="1" applyBorder="1" applyAlignment="1" applyProtection="1">
      <alignment horizontal="center"/>
    </xf>
    <xf numFmtId="1" fontId="24" fillId="26" borderId="2" xfId="0" applyNumberFormat="1" applyFont="1" applyFill="1" applyBorder="1" applyAlignment="1" applyProtection="1">
      <alignment horizontal="center"/>
    </xf>
    <xf numFmtId="1" fontId="24" fillId="26" borderId="4" xfId="0" applyNumberFormat="1" applyFont="1" applyFill="1" applyBorder="1" applyAlignment="1" applyProtection="1">
      <alignment horizontal="center"/>
    </xf>
    <xf numFmtId="1" fontId="24" fillId="26" borderId="16" xfId="0" applyNumberFormat="1" applyFont="1" applyFill="1" applyBorder="1" applyAlignment="1" applyProtection="1">
      <alignment horizontal="center"/>
    </xf>
    <xf numFmtId="164" fontId="3" fillId="0" borderId="0" xfId="0" applyNumberFormat="1" applyFont="1" applyFill="1" applyAlignment="1" applyProtection="1">
      <alignment horizontal="right" vertical="center"/>
    </xf>
    <xf numFmtId="1" fontId="3" fillId="0" borderId="0" xfId="0" applyNumberFormat="1" applyFont="1" applyFill="1" applyAlignment="1" applyProtection="1">
      <alignment horizontal="center"/>
    </xf>
    <xf numFmtId="1" fontId="3" fillId="0" borderId="0" xfId="0" applyNumberFormat="1" applyFont="1" applyAlignment="1" applyProtection="1">
      <alignment horizontal="center"/>
    </xf>
    <xf numFmtId="1" fontId="6" fillId="17" borderId="7" xfId="0" applyNumberFormat="1" applyFont="1" applyFill="1" applyBorder="1" applyAlignment="1" applyProtection="1">
      <alignment horizontal="center"/>
      <protection locked="0"/>
    </xf>
  </cellXfs>
  <cellStyles count="3">
    <cellStyle name="Lien hypertexte" xfId="2" builtinId="8"/>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ermes\Mediatheques_Statistiques\TABLEAUX%20A%20REMPLIR\Entr&#233;es\Entr&#233;es%202018\Entr&#233;es%20NEDAP-EZ-201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rées 2018"/>
      <sheetName val="Feuil1"/>
    </sheetNames>
    <sheetDataSet>
      <sheetData sheetId="0">
        <row r="4">
          <cell r="M4">
            <v>2927</v>
          </cell>
        </row>
        <row r="5">
          <cell r="M5">
            <v>3718</v>
          </cell>
        </row>
        <row r="6">
          <cell r="M6">
            <v>4111</v>
          </cell>
        </row>
        <row r="7">
          <cell r="M7">
            <v>3308</v>
          </cell>
        </row>
        <row r="8">
          <cell r="M8">
            <v>4006</v>
          </cell>
        </row>
        <row r="9">
          <cell r="M9">
            <v>2059</v>
          </cell>
        </row>
        <row r="10">
          <cell r="M10">
            <v>0</v>
          </cell>
        </row>
        <row r="11">
          <cell r="M11">
            <v>2301</v>
          </cell>
        </row>
        <row r="12">
          <cell r="M12">
            <v>2739</v>
          </cell>
        </row>
        <row r="13">
          <cell r="M13">
            <v>2250</v>
          </cell>
        </row>
        <row r="14">
          <cell r="M14">
            <v>1712</v>
          </cell>
        </row>
        <row r="15">
          <cell r="M15">
            <v>3224</v>
          </cell>
        </row>
        <row r="16">
          <cell r="M16">
            <v>1657</v>
          </cell>
        </row>
        <row r="17">
          <cell r="M17">
            <v>0</v>
          </cell>
        </row>
        <row r="18">
          <cell r="M18">
            <v>2102</v>
          </cell>
        </row>
        <row r="19">
          <cell r="M19">
            <v>3366</v>
          </cell>
        </row>
        <row r="20">
          <cell r="M20">
            <v>2449</v>
          </cell>
        </row>
        <row r="21">
          <cell r="M21">
            <v>1711</v>
          </cell>
        </row>
        <row r="22">
          <cell r="M22">
            <v>2990</v>
          </cell>
        </row>
        <row r="23">
          <cell r="M23">
            <v>2436</v>
          </cell>
        </row>
        <row r="24">
          <cell r="M24">
            <v>0</v>
          </cell>
        </row>
        <row r="25">
          <cell r="M25">
            <v>2169</v>
          </cell>
        </row>
        <row r="26">
          <cell r="M26">
            <v>2850</v>
          </cell>
        </row>
        <row r="27">
          <cell r="M27">
            <v>2390</v>
          </cell>
        </row>
        <row r="28">
          <cell r="M28">
            <v>1640</v>
          </cell>
        </row>
        <row r="29">
          <cell r="M29">
            <v>3433</v>
          </cell>
        </row>
        <row r="30">
          <cell r="M30">
            <v>2011</v>
          </cell>
        </row>
        <row r="31">
          <cell r="M31">
            <v>0</v>
          </cell>
        </row>
        <row r="32">
          <cell r="M32">
            <v>2341</v>
          </cell>
        </row>
        <row r="33">
          <cell r="M33">
            <v>2846</v>
          </cell>
        </row>
        <row r="34">
          <cell r="M34">
            <v>2657</v>
          </cell>
        </row>
        <row r="35">
          <cell r="M35">
            <v>1836</v>
          </cell>
        </row>
        <row r="36">
          <cell r="M36">
            <v>3309</v>
          </cell>
        </row>
        <row r="37">
          <cell r="M37">
            <v>2096</v>
          </cell>
        </row>
        <row r="38">
          <cell r="M38">
            <v>0</v>
          </cell>
        </row>
        <row r="39">
          <cell r="M39">
            <v>1529</v>
          </cell>
        </row>
        <row r="40">
          <cell r="M40">
            <v>3191</v>
          </cell>
        </row>
        <row r="41">
          <cell r="M41">
            <v>2309</v>
          </cell>
        </row>
        <row r="42">
          <cell r="M42">
            <v>1951</v>
          </cell>
        </row>
        <row r="43">
          <cell r="M43">
            <v>3350</v>
          </cell>
        </row>
        <row r="44">
          <cell r="M44">
            <v>2298</v>
          </cell>
        </row>
        <row r="45">
          <cell r="M45">
            <v>0</v>
          </cell>
        </row>
        <row r="46">
          <cell r="M46">
            <v>2330</v>
          </cell>
        </row>
        <row r="47">
          <cell r="M47">
            <v>3483</v>
          </cell>
        </row>
        <row r="48">
          <cell r="M48">
            <v>2624</v>
          </cell>
        </row>
        <row r="49">
          <cell r="M49">
            <v>1675</v>
          </cell>
        </row>
        <row r="50">
          <cell r="M50">
            <v>2826</v>
          </cell>
        </row>
        <row r="51">
          <cell r="M51">
            <v>1741</v>
          </cell>
        </row>
        <row r="52">
          <cell r="M52">
            <v>0</v>
          </cell>
        </row>
        <row r="53">
          <cell r="M53">
            <v>2549</v>
          </cell>
        </row>
        <row r="54">
          <cell r="M54">
            <v>3088</v>
          </cell>
        </row>
        <row r="55">
          <cell r="M55">
            <v>2474</v>
          </cell>
        </row>
        <row r="56">
          <cell r="M56">
            <v>2069</v>
          </cell>
        </row>
        <row r="57">
          <cell r="M57">
            <v>2732</v>
          </cell>
        </row>
        <row r="58">
          <cell r="M58">
            <v>1841</v>
          </cell>
        </row>
        <row r="59">
          <cell r="M59">
            <v>0</v>
          </cell>
        </row>
        <row r="60">
          <cell r="M60">
            <v>2829</v>
          </cell>
        </row>
        <row r="61">
          <cell r="M61">
            <v>1043</v>
          </cell>
        </row>
        <row r="62">
          <cell r="M62">
            <v>0</v>
          </cell>
        </row>
        <row r="63">
          <cell r="M63">
            <v>0</v>
          </cell>
        </row>
        <row r="64">
          <cell r="M64">
            <v>4363</v>
          </cell>
        </row>
        <row r="65">
          <cell r="M65">
            <v>2634</v>
          </cell>
        </row>
        <row r="66">
          <cell r="M66">
            <v>0</v>
          </cell>
        </row>
        <row r="67">
          <cell r="M67">
            <v>2813</v>
          </cell>
        </row>
        <row r="68">
          <cell r="M68">
            <v>3259</v>
          </cell>
        </row>
        <row r="69">
          <cell r="M69">
            <v>2858</v>
          </cell>
        </row>
        <row r="70">
          <cell r="M70">
            <v>2275</v>
          </cell>
        </row>
        <row r="71">
          <cell r="M71">
            <v>3373</v>
          </cell>
        </row>
        <row r="72">
          <cell r="M72">
            <v>2528</v>
          </cell>
        </row>
        <row r="73">
          <cell r="M73">
            <v>0</v>
          </cell>
        </row>
        <row r="74">
          <cell r="M74">
            <v>2457</v>
          </cell>
        </row>
        <row r="75">
          <cell r="M75">
            <v>3053</v>
          </cell>
        </row>
        <row r="76">
          <cell r="M76">
            <v>2453</v>
          </cell>
        </row>
        <row r="77">
          <cell r="M77">
            <v>1855</v>
          </cell>
        </row>
        <row r="78">
          <cell r="M78">
            <v>3380</v>
          </cell>
        </row>
        <row r="79">
          <cell r="M79">
            <v>2459</v>
          </cell>
        </row>
        <row r="80">
          <cell r="M80">
            <v>0</v>
          </cell>
        </row>
        <row r="81">
          <cell r="M81">
            <v>2273</v>
          </cell>
        </row>
        <row r="82">
          <cell r="M82">
            <v>2879</v>
          </cell>
        </row>
        <row r="83">
          <cell r="M83">
            <v>2045</v>
          </cell>
        </row>
        <row r="84">
          <cell r="M84">
            <v>2083</v>
          </cell>
        </row>
        <row r="85">
          <cell r="M85">
            <v>3647</v>
          </cell>
        </row>
        <row r="86">
          <cell r="M86">
            <v>1953</v>
          </cell>
        </row>
        <row r="87">
          <cell r="M87">
            <v>0</v>
          </cell>
        </row>
        <row r="88">
          <cell r="M88">
            <v>2243</v>
          </cell>
        </row>
        <row r="89">
          <cell r="M89">
            <v>3007</v>
          </cell>
        </row>
        <row r="90">
          <cell r="M90">
            <v>2518</v>
          </cell>
        </row>
        <row r="91">
          <cell r="M91">
            <v>2064</v>
          </cell>
        </row>
        <row r="92">
          <cell r="M92">
            <v>3312</v>
          </cell>
        </row>
        <row r="95">
          <cell r="M95">
            <v>2281</v>
          </cell>
        </row>
        <row r="96">
          <cell r="M96">
            <v>3153</v>
          </cell>
        </row>
        <row r="97">
          <cell r="M97">
            <v>2510</v>
          </cell>
        </row>
        <row r="98">
          <cell r="M98">
            <v>2103</v>
          </cell>
        </row>
        <row r="99">
          <cell r="M99">
            <v>3703</v>
          </cell>
        </row>
        <row r="100">
          <cell r="M100">
            <v>2295</v>
          </cell>
        </row>
        <row r="101">
          <cell r="M101">
            <v>0</v>
          </cell>
        </row>
        <row r="102">
          <cell r="M102">
            <v>2450</v>
          </cell>
        </row>
        <row r="103">
          <cell r="M103">
            <v>2645</v>
          </cell>
        </row>
        <row r="104">
          <cell r="M104">
            <v>3139</v>
          </cell>
        </row>
        <row r="105">
          <cell r="M105">
            <v>2813</v>
          </cell>
        </row>
        <row r="106">
          <cell r="M106">
            <v>3439</v>
          </cell>
        </row>
        <row r="107">
          <cell r="M107">
            <v>1561</v>
          </cell>
        </row>
        <row r="108">
          <cell r="M108">
            <v>0</v>
          </cell>
        </row>
        <row r="109">
          <cell r="M109">
            <v>2449</v>
          </cell>
        </row>
        <row r="110">
          <cell r="M110">
            <v>3071</v>
          </cell>
        </row>
        <row r="111">
          <cell r="M111">
            <v>2382</v>
          </cell>
        </row>
        <row r="112">
          <cell r="M112">
            <v>1962</v>
          </cell>
        </row>
        <row r="113">
          <cell r="M113">
            <v>3106</v>
          </cell>
        </row>
        <row r="114">
          <cell r="M114">
            <v>1510</v>
          </cell>
        </row>
        <row r="115">
          <cell r="M115">
            <v>0</v>
          </cell>
        </row>
        <row r="116">
          <cell r="M116">
            <v>2352</v>
          </cell>
        </row>
        <row r="117">
          <cell r="M117">
            <v>2919</v>
          </cell>
        </row>
        <row r="118">
          <cell r="M118">
            <v>2686</v>
          </cell>
        </row>
        <row r="119">
          <cell r="M119">
            <v>2066</v>
          </cell>
        </row>
        <row r="120">
          <cell r="M120">
            <v>3116</v>
          </cell>
        </row>
        <row r="121">
          <cell r="M121">
            <v>1716</v>
          </cell>
        </row>
        <row r="124">
          <cell r="M124">
            <v>3219</v>
          </cell>
        </row>
        <row r="125">
          <cell r="M125">
            <v>2392</v>
          </cell>
        </row>
        <row r="126">
          <cell r="M126">
            <v>1863</v>
          </cell>
        </row>
        <row r="127">
          <cell r="M127">
            <v>3222</v>
          </cell>
        </row>
        <row r="128">
          <cell r="M128">
            <v>0</v>
          </cell>
        </row>
        <row r="129">
          <cell r="M129">
            <v>0</v>
          </cell>
        </row>
        <row r="130">
          <cell r="M130">
            <v>0</v>
          </cell>
        </row>
        <row r="131">
          <cell r="M131">
            <v>3280</v>
          </cell>
        </row>
        <row r="132">
          <cell r="M132">
            <v>0</v>
          </cell>
        </row>
        <row r="133">
          <cell r="M133">
            <v>3008</v>
          </cell>
        </row>
        <row r="134">
          <cell r="M134">
            <v>4136</v>
          </cell>
        </row>
        <row r="135">
          <cell r="M135">
            <v>0</v>
          </cell>
        </row>
        <row r="136">
          <cell r="M136">
            <v>0</v>
          </cell>
        </row>
        <row r="137">
          <cell r="M137">
            <v>2347</v>
          </cell>
        </row>
        <row r="138">
          <cell r="M138">
            <v>2909</v>
          </cell>
        </row>
        <row r="139">
          <cell r="M139">
            <v>2180</v>
          </cell>
        </row>
        <row r="140">
          <cell r="M140">
            <v>1902</v>
          </cell>
        </row>
        <row r="141">
          <cell r="M141">
            <v>2727</v>
          </cell>
        </row>
        <row r="142">
          <cell r="M142">
            <v>0</v>
          </cell>
        </row>
        <row r="143">
          <cell r="M143">
            <v>0</v>
          </cell>
        </row>
        <row r="144">
          <cell r="M144">
            <v>1825</v>
          </cell>
        </row>
        <row r="145">
          <cell r="M145">
            <v>3095</v>
          </cell>
        </row>
        <row r="146">
          <cell r="M146">
            <v>2185</v>
          </cell>
        </row>
        <row r="147">
          <cell r="M147">
            <v>1862</v>
          </cell>
        </row>
        <row r="148">
          <cell r="M148">
            <v>2971</v>
          </cell>
        </row>
        <row r="149">
          <cell r="M149">
            <v>0</v>
          </cell>
        </row>
        <row r="150">
          <cell r="M150">
            <v>0</v>
          </cell>
        </row>
        <row r="151">
          <cell r="M151">
            <v>2292</v>
          </cell>
        </row>
        <row r="152">
          <cell r="M152">
            <v>3038</v>
          </cell>
        </row>
        <row r="153">
          <cell r="M153">
            <v>2404</v>
          </cell>
        </row>
        <row r="154">
          <cell r="M154">
            <v>1867</v>
          </cell>
        </row>
        <row r="155">
          <cell r="M155">
            <v>2943</v>
          </cell>
        </row>
        <row r="156">
          <cell r="M156">
            <v>0</v>
          </cell>
        </row>
        <row r="157">
          <cell r="M157">
            <v>0</v>
          </cell>
        </row>
        <row r="158">
          <cell r="M158">
            <v>2353</v>
          </cell>
        </row>
        <row r="159">
          <cell r="M159">
            <v>3204</v>
          </cell>
        </row>
        <row r="160">
          <cell r="M160">
            <v>2510</v>
          </cell>
        </row>
        <row r="161">
          <cell r="M161">
            <v>2056</v>
          </cell>
        </row>
        <row r="162">
          <cell r="M162">
            <v>3572</v>
          </cell>
        </row>
        <row r="163">
          <cell r="M163">
            <v>0</v>
          </cell>
        </row>
        <row r="164">
          <cell r="M164">
            <v>0</v>
          </cell>
        </row>
        <row r="165">
          <cell r="M165">
            <v>2872</v>
          </cell>
        </row>
        <row r="166">
          <cell r="M166">
            <v>3559</v>
          </cell>
        </row>
        <row r="167">
          <cell r="M167">
            <v>3126</v>
          </cell>
        </row>
        <row r="168">
          <cell r="M168">
            <v>2368</v>
          </cell>
        </row>
        <row r="169">
          <cell r="M169">
            <v>3915</v>
          </cell>
        </row>
        <row r="170">
          <cell r="M170">
            <v>0</v>
          </cell>
        </row>
        <row r="171">
          <cell r="M171">
            <v>0</v>
          </cell>
        </row>
        <row r="172">
          <cell r="M172">
            <v>2020</v>
          </cell>
        </row>
        <row r="173">
          <cell r="M173">
            <v>2656</v>
          </cell>
        </row>
        <row r="174">
          <cell r="M174">
            <v>2012</v>
          </cell>
        </row>
        <row r="175">
          <cell r="M175">
            <v>1546</v>
          </cell>
        </row>
        <row r="176">
          <cell r="M176">
            <v>2936</v>
          </cell>
        </row>
        <row r="177">
          <cell r="M177">
            <v>0</v>
          </cell>
        </row>
        <row r="178">
          <cell r="M178">
            <v>0</v>
          </cell>
        </row>
        <row r="179">
          <cell r="M179">
            <v>2097</v>
          </cell>
        </row>
        <row r="180">
          <cell r="M180">
            <v>2619</v>
          </cell>
        </row>
        <row r="181">
          <cell r="M181">
            <v>1818</v>
          </cell>
        </row>
        <row r="182">
          <cell r="M182">
            <v>1511</v>
          </cell>
        </row>
        <row r="183">
          <cell r="M183">
            <v>1823</v>
          </cell>
        </row>
        <row r="186">
          <cell r="M186">
            <v>1965</v>
          </cell>
        </row>
        <row r="187">
          <cell r="M187">
            <v>2463</v>
          </cell>
        </row>
        <row r="188">
          <cell r="M188">
            <v>1806</v>
          </cell>
        </row>
        <row r="189">
          <cell r="M189">
            <v>1154</v>
          </cell>
        </row>
        <row r="190">
          <cell r="M190">
            <v>1858</v>
          </cell>
        </row>
        <row r="191">
          <cell r="M191">
            <v>0</v>
          </cell>
        </row>
        <row r="192">
          <cell r="M192">
            <v>0</v>
          </cell>
        </row>
        <row r="193">
          <cell r="M193">
            <v>1794</v>
          </cell>
        </row>
        <row r="194">
          <cell r="M194">
            <v>2097</v>
          </cell>
        </row>
        <row r="195">
          <cell r="M195">
            <v>1967</v>
          </cell>
        </row>
        <row r="196">
          <cell r="M196">
            <v>0</v>
          </cell>
        </row>
        <row r="197">
          <cell r="M197">
            <v>0</v>
          </cell>
        </row>
        <row r="198">
          <cell r="M198">
            <v>0</v>
          </cell>
        </row>
        <row r="199">
          <cell r="M199">
            <v>0</v>
          </cell>
        </row>
        <row r="200">
          <cell r="M200">
            <v>1917</v>
          </cell>
        </row>
        <row r="201">
          <cell r="M201">
            <v>2034</v>
          </cell>
        </row>
        <row r="202">
          <cell r="M202">
            <v>1813</v>
          </cell>
        </row>
        <row r="203">
          <cell r="M203">
            <v>1493</v>
          </cell>
        </row>
        <row r="204">
          <cell r="M204">
            <v>1605</v>
          </cell>
        </row>
        <row r="205">
          <cell r="M205">
            <v>0</v>
          </cell>
        </row>
        <row r="206">
          <cell r="M206">
            <v>0</v>
          </cell>
        </row>
        <row r="207">
          <cell r="M207">
            <v>1870</v>
          </cell>
        </row>
        <row r="208">
          <cell r="M208">
            <v>2014</v>
          </cell>
        </row>
        <row r="209">
          <cell r="M209">
            <v>1801</v>
          </cell>
        </row>
        <row r="210">
          <cell r="M210">
            <v>1406</v>
          </cell>
        </row>
        <row r="211">
          <cell r="M211">
            <v>1710</v>
          </cell>
        </row>
        <row r="212">
          <cell r="M212">
            <v>0</v>
          </cell>
        </row>
        <row r="213">
          <cell r="M213">
            <v>0</v>
          </cell>
        </row>
        <row r="214">
          <cell r="M214">
            <v>2103</v>
          </cell>
        </row>
        <row r="215">
          <cell r="M215">
            <v>2223</v>
          </cell>
        </row>
        <row r="216">
          <cell r="M216">
            <v>2149</v>
          </cell>
        </row>
        <row r="217">
          <cell r="M217">
            <v>1730</v>
          </cell>
        </row>
        <row r="218">
          <cell r="M218">
            <v>2196</v>
          </cell>
        </row>
        <row r="219">
          <cell r="M219">
            <v>859</v>
          </cell>
        </row>
        <row r="220">
          <cell r="M220">
            <v>0</v>
          </cell>
        </row>
        <row r="221">
          <cell r="M221">
            <v>0</v>
          </cell>
        </row>
        <row r="222">
          <cell r="M222">
            <v>0</v>
          </cell>
        </row>
        <row r="223">
          <cell r="M223">
            <v>0</v>
          </cell>
        </row>
        <row r="224">
          <cell r="M224">
            <v>0</v>
          </cell>
        </row>
        <row r="225">
          <cell r="M225">
            <v>0</v>
          </cell>
        </row>
        <row r="226">
          <cell r="M226">
            <v>0</v>
          </cell>
        </row>
        <row r="227">
          <cell r="M227">
            <v>0</v>
          </cell>
        </row>
        <row r="228">
          <cell r="M228">
            <v>0</v>
          </cell>
        </row>
        <row r="229">
          <cell r="M229">
            <v>0</v>
          </cell>
        </row>
        <row r="230">
          <cell r="M230">
            <v>0</v>
          </cell>
        </row>
        <row r="231">
          <cell r="M231">
            <v>0</v>
          </cell>
        </row>
        <row r="232">
          <cell r="M232">
            <v>0</v>
          </cell>
        </row>
        <row r="233">
          <cell r="M233">
            <v>0</v>
          </cell>
        </row>
        <row r="234">
          <cell r="M234">
            <v>0</v>
          </cell>
        </row>
        <row r="235">
          <cell r="M235">
            <v>2106</v>
          </cell>
        </row>
        <row r="236">
          <cell r="M236">
            <v>2410</v>
          </cell>
        </row>
        <row r="237">
          <cell r="M237">
            <v>2091</v>
          </cell>
        </row>
        <row r="238">
          <cell r="M238">
            <v>1736</v>
          </cell>
        </row>
        <row r="239">
          <cell r="M239">
            <v>2215</v>
          </cell>
        </row>
        <row r="240">
          <cell r="M240">
            <v>0</v>
          </cell>
        </row>
        <row r="241">
          <cell r="M241">
            <v>0</v>
          </cell>
        </row>
        <row r="242">
          <cell r="M242">
            <v>1905</v>
          </cell>
        </row>
        <row r="243">
          <cell r="M243">
            <v>2701</v>
          </cell>
        </row>
        <row r="244">
          <cell r="M244">
            <v>2096</v>
          </cell>
        </row>
        <row r="245">
          <cell r="M245">
            <v>1661</v>
          </cell>
        </row>
        <row r="246">
          <cell r="M246">
            <v>2980</v>
          </cell>
        </row>
        <row r="249">
          <cell r="M249">
            <v>1851</v>
          </cell>
        </row>
        <row r="250">
          <cell r="M250">
            <v>2180</v>
          </cell>
        </row>
        <row r="251">
          <cell r="M251">
            <v>1720</v>
          </cell>
        </row>
        <row r="252">
          <cell r="M252">
            <v>1440</v>
          </cell>
        </row>
        <row r="253">
          <cell r="M253">
            <v>3280</v>
          </cell>
        </row>
        <row r="254">
          <cell r="M254">
            <v>0</v>
          </cell>
        </row>
        <row r="255">
          <cell r="M255">
            <v>0</v>
          </cell>
        </row>
        <row r="256">
          <cell r="M256">
            <v>1796</v>
          </cell>
        </row>
        <row r="257">
          <cell r="M257">
            <v>3785</v>
          </cell>
        </row>
        <row r="258">
          <cell r="M258">
            <v>1867</v>
          </cell>
        </row>
        <row r="259">
          <cell r="M259">
            <v>1527</v>
          </cell>
        </row>
        <row r="260">
          <cell r="M260">
            <v>3627</v>
          </cell>
        </row>
        <row r="261">
          <cell r="M261">
            <v>0</v>
          </cell>
        </row>
        <row r="262">
          <cell r="M262">
            <v>0</v>
          </cell>
        </row>
        <row r="263">
          <cell r="M263">
            <v>2101</v>
          </cell>
        </row>
        <row r="264">
          <cell r="M264">
            <v>2540</v>
          </cell>
        </row>
        <row r="265">
          <cell r="M265">
            <v>1994</v>
          </cell>
        </row>
        <row r="266">
          <cell r="M266">
            <v>1835</v>
          </cell>
        </row>
        <row r="267">
          <cell r="M267">
            <v>3796</v>
          </cell>
        </row>
        <row r="268">
          <cell r="M268">
            <v>0</v>
          </cell>
        </row>
        <row r="269">
          <cell r="M269">
            <v>0</v>
          </cell>
        </row>
        <row r="270">
          <cell r="M270">
            <v>2039</v>
          </cell>
        </row>
        <row r="271">
          <cell r="M271">
            <v>3480</v>
          </cell>
        </row>
        <row r="272">
          <cell r="M272">
            <v>1874</v>
          </cell>
        </row>
        <row r="273">
          <cell r="M273">
            <v>1764</v>
          </cell>
        </row>
        <row r="274">
          <cell r="M274">
            <v>3785</v>
          </cell>
        </row>
        <row r="275">
          <cell r="M275">
            <v>0</v>
          </cell>
        </row>
        <row r="277">
          <cell r="M277">
            <v>1955</v>
          </cell>
        </row>
        <row r="278">
          <cell r="M278">
            <v>3147</v>
          </cell>
        </row>
        <row r="279">
          <cell r="M279">
            <v>1918</v>
          </cell>
        </row>
        <row r="280">
          <cell r="M280">
            <v>1588</v>
          </cell>
        </row>
        <row r="281">
          <cell r="M281">
            <v>3320</v>
          </cell>
        </row>
        <row r="282">
          <cell r="M282">
            <v>1929</v>
          </cell>
        </row>
        <row r="283">
          <cell r="M283">
            <v>0</v>
          </cell>
        </row>
        <row r="284">
          <cell r="M284">
            <v>1877</v>
          </cell>
        </row>
        <row r="285">
          <cell r="M285">
            <v>2697</v>
          </cell>
        </row>
        <row r="286">
          <cell r="M286">
            <v>2412</v>
          </cell>
        </row>
        <row r="287">
          <cell r="M287">
            <v>1766</v>
          </cell>
        </row>
        <row r="288">
          <cell r="M288">
            <v>3561</v>
          </cell>
        </row>
        <row r="289">
          <cell r="M289">
            <v>2133</v>
          </cell>
        </row>
        <row r="290">
          <cell r="M290">
            <v>0</v>
          </cell>
        </row>
        <row r="291">
          <cell r="M291">
            <v>2134</v>
          </cell>
        </row>
        <row r="292">
          <cell r="M292">
            <v>3798</v>
          </cell>
        </row>
        <row r="293">
          <cell r="M293">
            <v>2047</v>
          </cell>
        </row>
        <row r="294">
          <cell r="M294">
            <v>1823</v>
          </cell>
        </row>
        <row r="295">
          <cell r="M295">
            <v>3121</v>
          </cell>
        </row>
        <row r="296">
          <cell r="M296">
            <v>1853</v>
          </cell>
        </row>
        <row r="297">
          <cell r="M297">
            <v>0</v>
          </cell>
        </row>
        <row r="298">
          <cell r="M298">
            <v>2589</v>
          </cell>
        </row>
        <row r="299">
          <cell r="M299">
            <v>2870</v>
          </cell>
        </row>
        <row r="300">
          <cell r="M300">
            <v>2441</v>
          </cell>
        </row>
        <row r="301">
          <cell r="M301">
            <v>2024</v>
          </cell>
        </row>
        <row r="302">
          <cell r="M302">
            <v>3030</v>
          </cell>
        </row>
        <row r="303">
          <cell r="M303">
            <v>1854</v>
          </cell>
        </row>
        <row r="304">
          <cell r="M304">
            <v>0</v>
          </cell>
        </row>
        <row r="305">
          <cell r="M305">
            <v>3152</v>
          </cell>
        </row>
        <row r="306">
          <cell r="M306">
            <v>2007</v>
          </cell>
        </row>
        <row r="308">
          <cell r="M308">
            <v>3524</v>
          </cell>
        </row>
        <row r="309">
          <cell r="M309">
            <v>3462</v>
          </cell>
        </row>
        <row r="310">
          <cell r="M310">
            <v>2475</v>
          </cell>
        </row>
        <row r="311">
          <cell r="M311">
            <v>0</v>
          </cell>
        </row>
        <row r="312">
          <cell r="M312">
            <v>2105</v>
          </cell>
        </row>
        <row r="313">
          <cell r="M313">
            <v>2645</v>
          </cell>
        </row>
        <row r="314">
          <cell r="M314">
            <v>2627</v>
          </cell>
        </row>
        <row r="315">
          <cell r="M315">
            <v>1704</v>
          </cell>
        </row>
        <row r="316">
          <cell r="M316">
            <v>4012</v>
          </cell>
        </row>
        <row r="317">
          <cell r="M317">
            <v>0</v>
          </cell>
        </row>
        <row r="318">
          <cell r="M318">
            <v>0</v>
          </cell>
        </row>
        <row r="319">
          <cell r="M319">
            <v>2349</v>
          </cell>
        </row>
        <row r="320">
          <cell r="M320">
            <v>3500</v>
          </cell>
        </row>
        <row r="321">
          <cell r="M321">
            <v>2387</v>
          </cell>
        </row>
        <row r="322">
          <cell r="M322">
            <v>1990</v>
          </cell>
        </row>
        <row r="323">
          <cell r="M323">
            <v>3469</v>
          </cell>
        </row>
        <row r="324">
          <cell r="M324">
            <v>3032</v>
          </cell>
        </row>
        <row r="325">
          <cell r="M325">
            <v>0</v>
          </cell>
        </row>
        <row r="326">
          <cell r="M326">
            <v>2228</v>
          </cell>
        </row>
        <row r="327">
          <cell r="M327">
            <v>3183</v>
          </cell>
        </row>
        <row r="328">
          <cell r="M328">
            <v>2496</v>
          </cell>
        </row>
        <row r="329">
          <cell r="M329">
            <v>1400</v>
          </cell>
        </row>
        <row r="330">
          <cell r="M330">
            <v>3861</v>
          </cell>
        </row>
        <row r="331">
          <cell r="M331">
            <v>2333</v>
          </cell>
        </row>
        <row r="332">
          <cell r="M332">
            <v>0</v>
          </cell>
        </row>
        <row r="333">
          <cell r="M333">
            <v>2266</v>
          </cell>
        </row>
        <row r="334">
          <cell r="M334">
            <v>3306</v>
          </cell>
        </row>
        <row r="335">
          <cell r="M335">
            <v>2469</v>
          </cell>
        </row>
        <row r="336">
          <cell r="M336">
            <v>1811</v>
          </cell>
        </row>
        <row r="337">
          <cell r="M337">
            <v>3276</v>
          </cell>
        </row>
        <row r="338">
          <cell r="M338">
            <v>2617</v>
          </cell>
        </row>
        <row r="339">
          <cell r="M339">
            <v>0</v>
          </cell>
        </row>
        <row r="340">
          <cell r="M340">
            <v>2203</v>
          </cell>
        </row>
        <row r="341">
          <cell r="M341">
            <v>3339</v>
          </cell>
        </row>
        <row r="342">
          <cell r="M342">
            <v>2341</v>
          </cell>
        </row>
        <row r="343">
          <cell r="M343">
            <v>2089</v>
          </cell>
        </row>
        <row r="344">
          <cell r="M344">
            <v>3660</v>
          </cell>
        </row>
        <row r="345">
          <cell r="M345">
            <v>2737</v>
          </cell>
        </row>
        <row r="346">
          <cell r="M346">
            <v>0</v>
          </cell>
        </row>
        <row r="347">
          <cell r="M347">
            <v>1940</v>
          </cell>
        </row>
        <row r="348">
          <cell r="M348">
            <v>2730</v>
          </cell>
        </row>
        <row r="349">
          <cell r="M349">
            <v>2193</v>
          </cell>
        </row>
        <row r="350">
          <cell r="M350">
            <v>1889</v>
          </cell>
        </row>
        <row r="351">
          <cell r="M351">
            <v>3421</v>
          </cell>
        </row>
        <row r="352">
          <cell r="M352">
            <v>2163</v>
          </cell>
        </row>
        <row r="353">
          <cell r="M353">
            <v>0</v>
          </cell>
        </row>
        <row r="354">
          <cell r="M354">
            <v>2015</v>
          </cell>
        </row>
        <row r="355">
          <cell r="M355">
            <v>3112</v>
          </cell>
        </row>
        <row r="356">
          <cell r="M356">
            <v>2113</v>
          </cell>
        </row>
        <row r="357">
          <cell r="M357">
            <v>1756</v>
          </cell>
        </row>
        <row r="358">
          <cell r="M358">
            <v>2233</v>
          </cell>
        </row>
        <row r="359">
          <cell r="M359">
            <v>0</v>
          </cell>
        </row>
        <row r="360">
          <cell r="M360">
            <v>0</v>
          </cell>
        </row>
        <row r="361">
          <cell r="M361">
            <v>0</v>
          </cell>
        </row>
        <row r="362">
          <cell r="M362">
            <v>0</v>
          </cell>
        </row>
        <row r="363">
          <cell r="M363">
            <v>3290</v>
          </cell>
        </row>
        <row r="364">
          <cell r="M364">
            <v>2830</v>
          </cell>
        </row>
        <row r="365">
          <cell r="M365">
            <v>2964</v>
          </cell>
        </row>
      </sheetData>
      <sheetData sheetId="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831"/>
  <sheetViews>
    <sheetView tabSelected="1" zoomScaleNormal="100" workbookViewId="0">
      <pane xSplit="1" ySplit="3" topLeftCell="B169" activePane="bottomRight" state="frozen"/>
      <selection pane="topRight" activeCell="B1" sqref="B1"/>
      <selection pane="bottomLeft" activeCell="A4" sqref="A4"/>
      <selection pane="bottomRight" activeCell="Q190" sqref="Q190"/>
    </sheetView>
  </sheetViews>
  <sheetFormatPr baseColWidth="10" defaultRowHeight="12.75"/>
  <cols>
    <col min="1" max="1" width="17.140625" style="168" customWidth="1"/>
    <col min="2" max="2" width="9.7109375" style="170" customWidth="1"/>
    <col min="3" max="3" width="9" style="170" customWidth="1"/>
    <col min="4" max="4" width="9.42578125" style="170" customWidth="1"/>
    <col min="5" max="5" width="8.28515625" style="170" customWidth="1"/>
    <col min="6" max="6" width="9.85546875" style="170" customWidth="1"/>
    <col min="7" max="7" width="10.28515625" style="170" customWidth="1"/>
    <col min="8" max="8" width="10" style="170" customWidth="1"/>
    <col min="9" max="9" width="9.7109375" style="170" customWidth="1"/>
    <col min="10" max="10" width="12.85546875" style="170" customWidth="1"/>
    <col min="11" max="11" width="11.85546875" style="170" customWidth="1"/>
    <col min="12" max="12" width="9.7109375" style="170" customWidth="1"/>
    <col min="13" max="13" width="10.85546875" style="170" customWidth="1"/>
    <col min="14" max="15" width="12.5703125" style="170" customWidth="1"/>
    <col min="16" max="17" width="10.42578125" style="170" customWidth="1"/>
    <col min="18" max="19" width="11.85546875" style="170" customWidth="1"/>
    <col min="20" max="16384" width="11.42578125" style="8"/>
  </cols>
  <sheetData>
    <row r="1" spans="1:19" s="5" customFormat="1" ht="15">
      <c r="A1" s="1"/>
      <c r="B1" s="2"/>
      <c r="C1" s="2"/>
      <c r="D1" s="2"/>
      <c r="E1" s="2"/>
      <c r="F1" s="2"/>
      <c r="G1" s="3"/>
      <c r="H1" s="2"/>
      <c r="I1" s="3"/>
      <c r="J1" s="2"/>
      <c r="K1" s="4"/>
      <c r="L1" s="2"/>
      <c r="M1" s="3"/>
      <c r="N1" s="2"/>
      <c r="O1" s="2"/>
      <c r="P1" s="3"/>
      <c r="Q1" s="2"/>
      <c r="R1" s="2"/>
      <c r="S1" s="2"/>
    </row>
    <row r="2" spans="1:19" ht="13.5" thickBot="1">
      <c r="A2" s="6"/>
      <c r="B2" s="7"/>
      <c r="C2" s="7"/>
      <c r="D2" s="7"/>
      <c r="E2" s="7"/>
      <c r="F2" s="7"/>
      <c r="G2" s="7"/>
      <c r="H2" s="7"/>
      <c r="I2" s="7"/>
      <c r="J2" s="7"/>
      <c r="K2" s="7"/>
      <c r="L2" s="7"/>
      <c r="M2" s="7"/>
      <c r="N2" s="7"/>
      <c r="O2" s="7"/>
      <c r="P2" s="7"/>
      <c r="Q2" s="7"/>
      <c r="R2" s="7"/>
      <c r="S2" s="7"/>
    </row>
    <row r="3" spans="1:19" s="28" customFormat="1" ht="34.5" customHeight="1" thickBot="1">
      <c r="A3" s="9"/>
      <c r="B3" s="10" t="s">
        <v>0</v>
      </c>
      <c r="C3" s="11" t="s">
        <v>1</v>
      </c>
      <c r="D3" s="12" t="s">
        <v>2</v>
      </c>
      <c r="E3" s="13" t="s">
        <v>3</v>
      </c>
      <c r="F3" s="14" t="s">
        <v>4</v>
      </c>
      <c r="G3" s="15" t="s">
        <v>5</v>
      </c>
      <c r="H3" s="16" t="s">
        <v>6</v>
      </c>
      <c r="I3" s="17" t="s">
        <v>7</v>
      </c>
      <c r="J3" s="18" t="s">
        <v>8</v>
      </c>
      <c r="K3" s="19" t="s">
        <v>9</v>
      </c>
      <c r="L3" s="20" t="s">
        <v>10</v>
      </c>
      <c r="M3" s="21" t="s">
        <v>11</v>
      </c>
      <c r="N3" s="22" t="s">
        <v>12</v>
      </c>
      <c r="O3" s="23" t="s">
        <v>13</v>
      </c>
      <c r="P3" s="24" t="s">
        <v>14</v>
      </c>
      <c r="Q3" s="25" t="s">
        <v>15</v>
      </c>
      <c r="R3" s="26" t="s">
        <v>16</v>
      </c>
      <c r="S3" s="27" t="s">
        <v>17</v>
      </c>
    </row>
    <row r="4" spans="1:19" s="38" customFormat="1">
      <c r="A4" s="29">
        <v>43102</v>
      </c>
      <c r="B4" s="30">
        <f>'[1]Entrées 2018'!$M$4</f>
        <v>2927</v>
      </c>
      <c r="C4" s="31">
        <v>647</v>
      </c>
      <c r="D4" s="32">
        <f t="shared" ref="D4:D62" si="0">SUM(B4:C4)</f>
        <v>3574</v>
      </c>
      <c r="E4" s="32">
        <v>412</v>
      </c>
      <c r="F4" s="33">
        <v>305</v>
      </c>
      <c r="G4" s="34"/>
      <c r="H4" s="31">
        <v>367</v>
      </c>
      <c r="I4" s="34">
        <v>199</v>
      </c>
      <c r="J4" s="35"/>
      <c r="K4" s="34">
        <v>266</v>
      </c>
      <c r="L4" s="31"/>
      <c r="M4" s="34">
        <v>461</v>
      </c>
      <c r="N4" s="31">
        <v>44</v>
      </c>
      <c r="O4" s="36">
        <v>95</v>
      </c>
      <c r="P4" s="30">
        <v>223</v>
      </c>
      <c r="Q4" s="171"/>
      <c r="R4" s="31">
        <v>41</v>
      </c>
      <c r="S4" s="37">
        <f t="shared" ref="S4:S67" si="1">SUM(D4:F4,H4:R4)</f>
        <v>5987</v>
      </c>
    </row>
    <row r="5" spans="1:19">
      <c r="A5" s="29">
        <v>43103</v>
      </c>
      <c r="B5" s="39">
        <f>'[1]Entrées 2018'!$M5</f>
        <v>3718</v>
      </c>
      <c r="C5" s="39">
        <v>652</v>
      </c>
      <c r="D5" s="32">
        <f t="shared" si="0"/>
        <v>4370</v>
      </c>
      <c r="E5" s="32">
        <v>478</v>
      </c>
      <c r="F5" s="40">
        <v>510</v>
      </c>
      <c r="G5" s="41"/>
      <c r="H5" s="32">
        <v>300</v>
      </c>
      <c r="I5" s="41">
        <v>291</v>
      </c>
      <c r="J5" s="42"/>
      <c r="K5" s="41">
        <v>393</v>
      </c>
      <c r="L5" s="32"/>
      <c r="M5" s="43">
        <v>479</v>
      </c>
      <c r="N5" s="32">
        <v>59</v>
      </c>
      <c r="O5" s="40">
        <v>118</v>
      </c>
      <c r="P5" s="39">
        <v>289</v>
      </c>
      <c r="Q5" s="48"/>
      <c r="R5" s="44">
        <v>54</v>
      </c>
      <c r="S5" s="37">
        <f t="shared" si="1"/>
        <v>7341</v>
      </c>
    </row>
    <row r="6" spans="1:19">
      <c r="A6" s="29">
        <v>43104</v>
      </c>
      <c r="B6" s="39">
        <f>'[1]Entrées 2018'!$M6</f>
        <v>4111</v>
      </c>
      <c r="C6" s="39">
        <v>676</v>
      </c>
      <c r="D6" s="32">
        <f t="shared" si="0"/>
        <v>4787</v>
      </c>
      <c r="E6" s="32">
        <v>445</v>
      </c>
      <c r="F6" s="40">
        <v>220</v>
      </c>
      <c r="G6" s="43"/>
      <c r="H6" s="45">
        <v>403</v>
      </c>
      <c r="I6" s="46">
        <v>214</v>
      </c>
      <c r="J6" s="42" t="s">
        <v>18</v>
      </c>
      <c r="K6" s="47">
        <v>223</v>
      </c>
      <c r="L6" s="32"/>
      <c r="M6" s="43">
        <v>345</v>
      </c>
      <c r="N6" s="48"/>
      <c r="O6" s="47">
        <v>79</v>
      </c>
      <c r="P6" s="39">
        <v>202</v>
      </c>
      <c r="Q6" s="49"/>
      <c r="R6" s="49"/>
      <c r="S6" s="37">
        <f t="shared" si="1"/>
        <v>6918</v>
      </c>
    </row>
    <row r="7" spans="1:19">
      <c r="A7" s="29">
        <v>43105</v>
      </c>
      <c r="B7" s="39">
        <f>'[1]Entrées 2018'!$M7</f>
        <v>3308</v>
      </c>
      <c r="C7" s="39">
        <v>531</v>
      </c>
      <c r="D7" s="32">
        <f t="shared" si="0"/>
        <v>3839</v>
      </c>
      <c r="E7" s="32">
        <v>327</v>
      </c>
      <c r="F7" s="40">
        <v>200</v>
      </c>
      <c r="G7" s="41"/>
      <c r="H7" s="32">
        <v>291</v>
      </c>
      <c r="I7" s="41">
        <v>148</v>
      </c>
      <c r="J7" s="42"/>
      <c r="K7" s="41">
        <v>206</v>
      </c>
      <c r="L7" s="32"/>
      <c r="M7" s="43">
        <v>452</v>
      </c>
      <c r="N7" s="37">
        <v>38</v>
      </c>
      <c r="O7" s="40">
        <v>68</v>
      </c>
      <c r="P7" s="39">
        <v>135</v>
      </c>
      <c r="Q7" s="48"/>
      <c r="R7" s="44">
        <v>47</v>
      </c>
      <c r="S7" s="37">
        <f t="shared" si="1"/>
        <v>5751</v>
      </c>
    </row>
    <row r="8" spans="1:19">
      <c r="A8" s="29">
        <v>43106</v>
      </c>
      <c r="B8" s="39">
        <f>'[1]Entrées 2018'!$M8</f>
        <v>4006</v>
      </c>
      <c r="C8" s="39">
        <v>631</v>
      </c>
      <c r="D8" s="32">
        <f t="shared" si="0"/>
        <v>4637</v>
      </c>
      <c r="E8" s="32">
        <v>536</v>
      </c>
      <c r="F8" s="40">
        <v>535</v>
      </c>
      <c r="G8" s="41"/>
      <c r="H8" s="32">
        <v>384</v>
      </c>
      <c r="I8" s="41">
        <v>240</v>
      </c>
      <c r="J8" s="42"/>
      <c r="K8" s="41">
        <v>428</v>
      </c>
      <c r="L8" s="32"/>
      <c r="M8" s="43">
        <v>496</v>
      </c>
      <c r="N8" s="32">
        <v>45</v>
      </c>
      <c r="O8" s="40">
        <v>92</v>
      </c>
      <c r="P8" s="39">
        <v>331</v>
      </c>
      <c r="Q8" s="48"/>
      <c r="R8" s="44">
        <v>27</v>
      </c>
      <c r="S8" s="37">
        <f t="shared" si="1"/>
        <v>7751</v>
      </c>
    </row>
    <row r="9" spans="1:19">
      <c r="A9" s="29">
        <v>43107</v>
      </c>
      <c r="B9" s="39">
        <f>'[1]Entrées 2018'!$M9</f>
        <v>2059</v>
      </c>
      <c r="C9" s="39">
        <v>408</v>
      </c>
      <c r="D9" s="32">
        <f t="shared" si="0"/>
        <v>2467</v>
      </c>
      <c r="E9" s="48"/>
      <c r="F9" s="50"/>
      <c r="G9" s="51"/>
      <c r="H9" s="48"/>
      <c r="I9" s="52"/>
      <c r="J9" s="42"/>
      <c r="K9" s="51"/>
      <c r="L9" s="48"/>
      <c r="M9" s="52"/>
      <c r="N9" s="48"/>
      <c r="O9" s="50"/>
      <c r="P9" s="53"/>
      <c r="Q9" s="49"/>
      <c r="R9" s="49"/>
      <c r="S9" s="37">
        <f t="shared" si="1"/>
        <v>2467</v>
      </c>
    </row>
    <row r="10" spans="1:19">
      <c r="A10" s="54">
        <v>43108</v>
      </c>
      <c r="B10" s="48">
        <f>'[1]Entrées 2018'!$M10</f>
        <v>0</v>
      </c>
      <c r="C10" s="48"/>
      <c r="D10" s="48">
        <f t="shared" si="0"/>
        <v>0</v>
      </c>
      <c r="E10" s="48"/>
      <c r="F10" s="50"/>
      <c r="G10" s="51"/>
      <c r="H10" s="48"/>
      <c r="I10" s="51"/>
      <c r="J10" s="42"/>
      <c r="K10" s="51"/>
      <c r="L10" s="48"/>
      <c r="M10" s="52"/>
      <c r="N10" s="48"/>
      <c r="O10" s="50"/>
      <c r="P10" s="53"/>
      <c r="Q10" s="49"/>
      <c r="R10" s="49"/>
      <c r="S10" s="55">
        <f t="shared" si="1"/>
        <v>0</v>
      </c>
    </row>
    <row r="11" spans="1:19">
      <c r="A11" s="29">
        <v>43109</v>
      </c>
      <c r="B11" s="39">
        <f>'[1]Entrées 2018'!$M11</f>
        <v>2301</v>
      </c>
      <c r="C11" s="39">
        <v>639</v>
      </c>
      <c r="D11" s="32">
        <f t="shared" si="0"/>
        <v>2940</v>
      </c>
      <c r="E11" s="32">
        <v>411</v>
      </c>
      <c r="F11" s="40">
        <v>376</v>
      </c>
      <c r="G11" s="41"/>
      <c r="H11" s="32">
        <v>380</v>
      </c>
      <c r="I11" s="41">
        <v>239</v>
      </c>
      <c r="J11" s="42"/>
      <c r="K11" s="41">
        <v>256</v>
      </c>
      <c r="L11" s="32"/>
      <c r="M11" s="43">
        <v>293</v>
      </c>
      <c r="N11" s="32">
        <v>68</v>
      </c>
      <c r="O11" s="40">
        <v>117</v>
      </c>
      <c r="P11" s="39">
        <v>195</v>
      </c>
      <c r="Q11" s="48"/>
      <c r="R11" s="44">
        <v>72</v>
      </c>
      <c r="S11" s="37">
        <f t="shared" si="1"/>
        <v>5347</v>
      </c>
    </row>
    <row r="12" spans="1:19">
      <c r="A12" s="29">
        <v>43110</v>
      </c>
      <c r="B12" s="39">
        <f>'[1]Entrées 2018'!$M12</f>
        <v>2739</v>
      </c>
      <c r="C12" s="39">
        <v>623</v>
      </c>
      <c r="D12" s="32">
        <f t="shared" si="0"/>
        <v>3362</v>
      </c>
      <c r="E12" s="32">
        <v>533</v>
      </c>
      <c r="F12" s="40">
        <v>526</v>
      </c>
      <c r="G12" s="41"/>
      <c r="H12" s="32">
        <v>596</v>
      </c>
      <c r="I12" s="41">
        <v>242</v>
      </c>
      <c r="J12" s="42"/>
      <c r="K12" s="41">
        <v>819</v>
      </c>
      <c r="L12" s="32"/>
      <c r="M12" s="43">
        <v>370</v>
      </c>
      <c r="N12" s="32">
        <v>70</v>
      </c>
      <c r="O12" s="40">
        <v>126</v>
      </c>
      <c r="P12" s="39">
        <v>337</v>
      </c>
      <c r="Q12" s="48"/>
      <c r="R12" s="44">
        <v>79</v>
      </c>
      <c r="S12" s="37">
        <f t="shared" si="1"/>
        <v>7060</v>
      </c>
    </row>
    <row r="13" spans="1:19">
      <c r="A13" s="29">
        <v>43111</v>
      </c>
      <c r="B13" s="39">
        <f>'[1]Entrées 2018'!$M13</f>
        <v>2250</v>
      </c>
      <c r="C13" s="39">
        <v>530</v>
      </c>
      <c r="D13" s="32">
        <f t="shared" si="0"/>
        <v>2780</v>
      </c>
      <c r="E13" s="32">
        <v>293</v>
      </c>
      <c r="F13" s="40">
        <v>225</v>
      </c>
      <c r="G13" s="41"/>
      <c r="H13" s="32">
        <v>239</v>
      </c>
      <c r="I13" s="41">
        <v>130</v>
      </c>
      <c r="J13" s="42" t="s">
        <v>18</v>
      </c>
      <c r="K13" s="41">
        <v>235</v>
      </c>
      <c r="L13" s="32"/>
      <c r="M13" s="43">
        <v>193</v>
      </c>
      <c r="N13" s="48"/>
      <c r="O13" s="40">
        <v>62</v>
      </c>
      <c r="P13" s="39">
        <v>181</v>
      </c>
      <c r="Q13" s="49"/>
      <c r="R13" s="49">
        <v>6</v>
      </c>
      <c r="S13" s="37">
        <f t="shared" si="1"/>
        <v>4344</v>
      </c>
    </row>
    <row r="14" spans="1:19">
      <c r="A14" s="29">
        <v>43112</v>
      </c>
      <c r="B14" s="39">
        <f>'[1]Entrées 2018'!$M14</f>
        <v>1712</v>
      </c>
      <c r="C14" s="39">
        <v>520</v>
      </c>
      <c r="D14" s="32">
        <f t="shared" si="0"/>
        <v>2232</v>
      </c>
      <c r="E14" s="32">
        <v>290</v>
      </c>
      <c r="F14" s="40">
        <v>183</v>
      </c>
      <c r="G14" s="41"/>
      <c r="H14" s="32">
        <v>264</v>
      </c>
      <c r="I14" s="41">
        <v>224</v>
      </c>
      <c r="J14" s="42"/>
      <c r="K14" s="41">
        <v>302</v>
      </c>
      <c r="L14" s="32"/>
      <c r="M14" s="43">
        <v>339</v>
      </c>
      <c r="N14" s="32">
        <v>37</v>
      </c>
      <c r="O14" s="40">
        <v>72</v>
      </c>
      <c r="P14" s="39">
        <v>127</v>
      </c>
      <c r="Q14" s="48"/>
      <c r="R14" s="44">
        <v>80</v>
      </c>
      <c r="S14" s="37">
        <f t="shared" si="1"/>
        <v>4150</v>
      </c>
    </row>
    <row r="15" spans="1:19">
      <c r="A15" s="29">
        <v>43113</v>
      </c>
      <c r="B15" s="39">
        <f>'[1]Entrées 2018'!$M15</f>
        <v>3224</v>
      </c>
      <c r="C15" s="39">
        <v>629</v>
      </c>
      <c r="D15" s="32">
        <f t="shared" si="0"/>
        <v>3853</v>
      </c>
      <c r="E15" s="32">
        <v>463</v>
      </c>
      <c r="F15" s="32">
        <v>469</v>
      </c>
      <c r="G15" s="41"/>
      <c r="H15" s="32">
        <v>651</v>
      </c>
      <c r="I15" s="41">
        <v>310</v>
      </c>
      <c r="J15" s="42"/>
      <c r="K15" s="41">
        <v>455</v>
      </c>
      <c r="L15" s="32"/>
      <c r="M15" s="43">
        <v>366</v>
      </c>
      <c r="N15" s="32">
        <v>39</v>
      </c>
      <c r="O15" s="40">
        <v>112</v>
      </c>
      <c r="P15" s="39">
        <v>352</v>
      </c>
      <c r="Q15" s="48"/>
      <c r="R15" s="44">
        <v>29</v>
      </c>
      <c r="S15" s="37">
        <f t="shared" si="1"/>
        <v>7099</v>
      </c>
    </row>
    <row r="16" spans="1:19">
      <c r="A16" s="29">
        <v>43114</v>
      </c>
      <c r="B16" s="39">
        <f>'[1]Entrées 2018'!$M16</f>
        <v>1657</v>
      </c>
      <c r="C16" s="39">
        <v>468</v>
      </c>
      <c r="D16" s="32">
        <f t="shared" si="0"/>
        <v>2125</v>
      </c>
      <c r="E16" s="48"/>
      <c r="F16" s="50"/>
      <c r="G16" s="51"/>
      <c r="H16" s="48"/>
      <c r="I16" s="51"/>
      <c r="J16" s="48">
        <v>3800</v>
      </c>
      <c r="K16" s="51"/>
      <c r="L16" s="48"/>
      <c r="M16" s="52"/>
      <c r="N16" s="48"/>
      <c r="O16" s="50"/>
      <c r="P16" s="53"/>
      <c r="Q16" s="49"/>
      <c r="R16" s="49"/>
      <c r="S16" s="37">
        <f t="shared" si="1"/>
        <v>5925</v>
      </c>
    </row>
    <row r="17" spans="1:19">
      <c r="A17" s="54">
        <v>43115</v>
      </c>
      <c r="B17" s="48">
        <f>'[1]Entrées 2018'!$M17</f>
        <v>0</v>
      </c>
      <c r="C17" s="48"/>
      <c r="D17" s="48">
        <f t="shared" si="0"/>
        <v>0</v>
      </c>
      <c r="E17" s="48"/>
      <c r="F17" s="50"/>
      <c r="G17" s="51"/>
      <c r="H17" s="48"/>
      <c r="I17" s="51"/>
      <c r="J17" s="48" t="s">
        <v>19</v>
      </c>
      <c r="K17" s="51"/>
      <c r="L17" s="48"/>
      <c r="M17" s="52"/>
      <c r="N17" s="48"/>
      <c r="O17" s="50"/>
      <c r="P17" s="53"/>
      <c r="Q17" s="49"/>
      <c r="R17" s="49"/>
      <c r="S17" s="55">
        <f t="shared" si="1"/>
        <v>0</v>
      </c>
    </row>
    <row r="18" spans="1:19">
      <c r="A18" s="29">
        <v>43116</v>
      </c>
      <c r="B18" s="39">
        <f>'[1]Entrées 2018'!$M18</f>
        <v>2102</v>
      </c>
      <c r="C18" s="39">
        <v>624</v>
      </c>
      <c r="D18" s="32">
        <f t="shared" si="0"/>
        <v>2726</v>
      </c>
      <c r="E18" s="32">
        <v>347</v>
      </c>
      <c r="F18" s="40">
        <v>410</v>
      </c>
      <c r="G18" s="41"/>
      <c r="H18" s="32">
        <v>351</v>
      </c>
      <c r="I18" s="41">
        <v>224</v>
      </c>
      <c r="J18" s="32">
        <v>203</v>
      </c>
      <c r="K18" s="41">
        <v>251</v>
      </c>
      <c r="L18" s="32"/>
      <c r="M18" s="43">
        <v>224</v>
      </c>
      <c r="N18" s="32">
        <v>36</v>
      </c>
      <c r="O18" s="40">
        <v>91</v>
      </c>
      <c r="P18" s="39">
        <v>290</v>
      </c>
      <c r="Q18" s="48"/>
      <c r="R18" s="44">
        <v>59</v>
      </c>
      <c r="S18" s="37">
        <f t="shared" si="1"/>
        <v>5212</v>
      </c>
    </row>
    <row r="19" spans="1:19">
      <c r="A19" s="29">
        <v>43117</v>
      </c>
      <c r="B19" s="39">
        <f>'[1]Entrées 2018'!$M19</f>
        <v>3366</v>
      </c>
      <c r="C19" s="39">
        <v>766</v>
      </c>
      <c r="D19" s="32">
        <f t="shared" si="0"/>
        <v>4132</v>
      </c>
      <c r="E19" s="32">
        <v>643</v>
      </c>
      <c r="F19" s="40">
        <v>521</v>
      </c>
      <c r="G19" s="41"/>
      <c r="H19" s="32">
        <v>578</v>
      </c>
      <c r="I19" s="41">
        <v>327</v>
      </c>
      <c r="J19" s="32">
        <v>747</v>
      </c>
      <c r="K19" s="41">
        <v>608</v>
      </c>
      <c r="L19" s="32"/>
      <c r="M19" s="43">
        <v>520</v>
      </c>
      <c r="N19" s="32">
        <v>87</v>
      </c>
      <c r="O19" s="40">
        <v>115</v>
      </c>
      <c r="P19" s="39">
        <v>316</v>
      </c>
      <c r="Q19" s="48"/>
      <c r="R19" s="44">
        <v>63</v>
      </c>
      <c r="S19" s="37">
        <f t="shared" si="1"/>
        <v>8657</v>
      </c>
    </row>
    <row r="20" spans="1:19">
      <c r="A20" s="29">
        <v>43118</v>
      </c>
      <c r="B20" s="39">
        <f>'[1]Entrées 2018'!$M20</f>
        <v>2449</v>
      </c>
      <c r="C20" s="39">
        <v>657</v>
      </c>
      <c r="D20" s="32">
        <f t="shared" si="0"/>
        <v>3106</v>
      </c>
      <c r="E20" s="32">
        <v>265</v>
      </c>
      <c r="F20" s="40">
        <v>236</v>
      </c>
      <c r="G20" s="41"/>
      <c r="H20" s="32">
        <v>413</v>
      </c>
      <c r="I20" s="41">
        <v>168</v>
      </c>
      <c r="J20" s="32">
        <v>329</v>
      </c>
      <c r="K20" s="41">
        <v>200</v>
      </c>
      <c r="L20" s="32"/>
      <c r="M20" s="43">
        <v>171</v>
      </c>
      <c r="N20" s="48"/>
      <c r="O20" s="40">
        <v>79</v>
      </c>
      <c r="P20" s="39">
        <v>174</v>
      </c>
      <c r="Q20" s="49"/>
      <c r="R20" s="49"/>
      <c r="S20" s="37">
        <f t="shared" si="1"/>
        <v>5141</v>
      </c>
    </row>
    <row r="21" spans="1:19">
      <c r="A21" s="29">
        <v>43119</v>
      </c>
      <c r="B21" s="39">
        <f>'[1]Entrées 2018'!$M21</f>
        <v>1711</v>
      </c>
      <c r="C21" s="39">
        <v>649</v>
      </c>
      <c r="D21" s="32">
        <f t="shared" si="0"/>
        <v>2360</v>
      </c>
      <c r="E21" s="32">
        <v>293</v>
      </c>
      <c r="F21" s="40">
        <v>274</v>
      </c>
      <c r="G21" s="41"/>
      <c r="H21" s="32">
        <v>341</v>
      </c>
      <c r="I21" s="41">
        <v>173</v>
      </c>
      <c r="J21" s="32">
        <v>311</v>
      </c>
      <c r="K21" s="41">
        <v>427</v>
      </c>
      <c r="L21" s="32"/>
      <c r="M21" s="43">
        <v>316</v>
      </c>
      <c r="N21" s="32">
        <v>39</v>
      </c>
      <c r="O21" s="40">
        <v>99</v>
      </c>
      <c r="P21" s="39">
        <v>177</v>
      </c>
      <c r="Q21" s="48"/>
      <c r="R21" s="44">
        <v>98</v>
      </c>
      <c r="S21" s="37">
        <f t="shared" si="1"/>
        <v>4908</v>
      </c>
    </row>
    <row r="22" spans="1:19">
      <c r="A22" s="29">
        <v>43120</v>
      </c>
      <c r="B22" s="39">
        <f>'[1]Entrées 2018'!$M22</f>
        <v>2990</v>
      </c>
      <c r="C22" s="39">
        <v>708</v>
      </c>
      <c r="D22" s="32">
        <f t="shared" si="0"/>
        <v>3698</v>
      </c>
      <c r="E22" s="40">
        <v>479</v>
      </c>
      <c r="F22" s="43">
        <v>547</v>
      </c>
      <c r="G22" s="32"/>
      <c r="H22" s="32">
        <v>578</v>
      </c>
      <c r="I22" s="39">
        <v>289</v>
      </c>
      <c r="J22" s="32">
        <v>657</v>
      </c>
      <c r="K22" s="43">
        <v>569</v>
      </c>
      <c r="L22" s="32"/>
      <c r="M22" s="56"/>
      <c r="N22" s="32">
        <v>46</v>
      </c>
      <c r="O22" s="40">
        <v>84</v>
      </c>
      <c r="P22" s="39">
        <v>342</v>
      </c>
      <c r="Q22" s="48"/>
      <c r="R22" s="44">
        <v>27</v>
      </c>
      <c r="S22" s="37">
        <f t="shared" si="1"/>
        <v>7316</v>
      </c>
    </row>
    <row r="23" spans="1:19">
      <c r="A23" s="29">
        <v>43121</v>
      </c>
      <c r="B23" s="39">
        <f>'[1]Entrées 2018'!$M23</f>
        <v>2436</v>
      </c>
      <c r="C23" s="39">
        <v>472</v>
      </c>
      <c r="D23" s="32">
        <f t="shared" si="0"/>
        <v>2908</v>
      </c>
      <c r="E23" s="48"/>
      <c r="F23" s="50"/>
      <c r="G23" s="51"/>
      <c r="H23" s="48"/>
      <c r="I23" s="51"/>
      <c r="J23" s="48"/>
      <c r="K23" s="51"/>
      <c r="L23" s="48"/>
      <c r="M23" s="52"/>
      <c r="N23" s="48"/>
      <c r="O23" s="50"/>
      <c r="P23" s="53"/>
      <c r="Q23" s="49"/>
      <c r="R23" s="49"/>
      <c r="S23" s="37">
        <f t="shared" si="1"/>
        <v>2908</v>
      </c>
    </row>
    <row r="24" spans="1:19">
      <c r="A24" s="54">
        <v>43122</v>
      </c>
      <c r="B24" s="39">
        <f>'[1]Entrées 2018'!$M24</f>
        <v>0</v>
      </c>
      <c r="C24" s="48"/>
      <c r="D24" s="48">
        <f t="shared" si="0"/>
        <v>0</v>
      </c>
      <c r="E24" s="48"/>
      <c r="F24" s="50"/>
      <c r="G24" s="51"/>
      <c r="H24" s="48"/>
      <c r="I24" s="51"/>
      <c r="J24" s="48"/>
      <c r="K24" s="51"/>
      <c r="L24" s="48"/>
      <c r="M24" s="52"/>
      <c r="N24" s="48"/>
      <c r="O24" s="50"/>
      <c r="P24" s="53"/>
      <c r="Q24" s="49"/>
      <c r="R24" s="49"/>
      <c r="S24" s="55">
        <f t="shared" si="1"/>
        <v>0</v>
      </c>
    </row>
    <row r="25" spans="1:19">
      <c r="A25" s="29">
        <v>43123</v>
      </c>
      <c r="B25" s="39">
        <f>'[1]Entrées 2018'!$M25</f>
        <v>2169</v>
      </c>
      <c r="C25" s="39">
        <v>577</v>
      </c>
      <c r="D25" s="32">
        <f t="shared" si="0"/>
        <v>2746</v>
      </c>
      <c r="E25" s="32">
        <v>372</v>
      </c>
      <c r="F25" s="40">
        <v>365</v>
      </c>
      <c r="G25" s="43"/>
      <c r="H25" s="32">
        <v>235</v>
      </c>
      <c r="I25" s="43">
        <v>242</v>
      </c>
      <c r="J25" s="32">
        <v>271</v>
      </c>
      <c r="K25" s="41">
        <v>296</v>
      </c>
      <c r="L25" s="32"/>
      <c r="M25" s="43">
        <v>274</v>
      </c>
      <c r="N25" s="32">
        <v>74</v>
      </c>
      <c r="O25" s="40">
        <v>98</v>
      </c>
      <c r="P25" s="39">
        <v>175</v>
      </c>
      <c r="Q25" s="48"/>
      <c r="R25" s="44">
        <v>75</v>
      </c>
      <c r="S25" s="37">
        <f t="shared" si="1"/>
        <v>5223</v>
      </c>
    </row>
    <row r="26" spans="1:19">
      <c r="A26" s="29">
        <v>43124</v>
      </c>
      <c r="B26" s="39">
        <f>'[1]Entrées 2018'!$M26</f>
        <v>2850</v>
      </c>
      <c r="C26" s="39">
        <v>669</v>
      </c>
      <c r="D26" s="32">
        <f t="shared" si="0"/>
        <v>3519</v>
      </c>
      <c r="E26" s="32">
        <v>650</v>
      </c>
      <c r="F26" s="40">
        <v>532</v>
      </c>
      <c r="G26" s="41"/>
      <c r="H26" s="32">
        <v>536</v>
      </c>
      <c r="I26" s="41">
        <v>264</v>
      </c>
      <c r="J26" s="32">
        <v>756</v>
      </c>
      <c r="K26" s="41">
        <v>1000</v>
      </c>
      <c r="L26" s="32"/>
      <c r="M26" s="43">
        <v>554</v>
      </c>
      <c r="N26" s="32">
        <v>88</v>
      </c>
      <c r="O26" s="40">
        <v>160</v>
      </c>
      <c r="P26" s="39">
        <v>268</v>
      </c>
      <c r="Q26" s="48"/>
      <c r="R26" s="44">
        <v>58</v>
      </c>
      <c r="S26" s="37">
        <f t="shared" si="1"/>
        <v>8385</v>
      </c>
    </row>
    <row r="27" spans="1:19">
      <c r="A27" s="29">
        <v>43125</v>
      </c>
      <c r="B27" s="39">
        <f>'[1]Entrées 2018'!$M27</f>
        <v>2390</v>
      </c>
      <c r="C27" s="39">
        <v>714</v>
      </c>
      <c r="D27" s="32">
        <f t="shared" si="0"/>
        <v>3104</v>
      </c>
      <c r="E27" s="32">
        <v>353</v>
      </c>
      <c r="F27" s="40">
        <v>223</v>
      </c>
      <c r="G27" s="41"/>
      <c r="H27" s="32">
        <v>305</v>
      </c>
      <c r="I27" s="41">
        <v>137</v>
      </c>
      <c r="J27" s="32">
        <v>205</v>
      </c>
      <c r="K27" s="41">
        <v>427</v>
      </c>
      <c r="L27" s="57"/>
      <c r="M27" s="43">
        <v>181</v>
      </c>
      <c r="N27" s="48">
        <v>20</v>
      </c>
      <c r="O27" s="40">
        <v>57</v>
      </c>
      <c r="P27" s="39">
        <v>136</v>
      </c>
      <c r="Q27" s="49"/>
      <c r="R27" s="49">
        <v>56</v>
      </c>
      <c r="S27" s="37">
        <f t="shared" si="1"/>
        <v>5204</v>
      </c>
    </row>
    <row r="28" spans="1:19">
      <c r="A28" s="29">
        <v>43126</v>
      </c>
      <c r="B28" s="39">
        <f>'[1]Entrées 2018'!$M28</f>
        <v>1640</v>
      </c>
      <c r="C28" s="39">
        <v>478</v>
      </c>
      <c r="D28" s="32">
        <f t="shared" si="0"/>
        <v>2118</v>
      </c>
      <c r="E28" s="32">
        <v>260</v>
      </c>
      <c r="F28" s="40">
        <v>237</v>
      </c>
      <c r="G28" s="40"/>
      <c r="H28" s="32">
        <v>258</v>
      </c>
      <c r="I28" s="39">
        <v>181</v>
      </c>
      <c r="J28" s="32">
        <v>199</v>
      </c>
      <c r="K28" s="41">
        <v>218</v>
      </c>
      <c r="L28" s="32"/>
      <c r="M28" s="43">
        <v>371</v>
      </c>
      <c r="N28" s="32">
        <v>31</v>
      </c>
      <c r="O28" s="40">
        <v>67</v>
      </c>
      <c r="P28" s="39">
        <v>160</v>
      </c>
      <c r="Q28" s="48"/>
      <c r="R28" s="44">
        <v>25</v>
      </c>
      <c r="S28" s="37">
        <f t="shared" si="1"/>
        <v>4125</v>
      </c>
    </row>
    <row r="29" spans="1:19">
      <c r="A29" s="29">
        <v>43127</v>
      </c>
      <c r="B29" s="39">
        <f>'[1]Entrées 2018'!$M29</f>
        <v>3433</v>
      </c>
      <c r="C29" s="39">
        <v>651</v>
      </c>
      <c r="D29" s="32">
        <f t="shared" si="0"/>
        <v>4084</v>
      </c>
      <c r="E29" s="32">
        <v>623</v>
      </c>
      <c r="F29" s="32">
        <v>635</v>
      </c>
      <c r="G29" s="41"/>
      <c r="H29" s="32">
        <v>490</v>
      </c>
      <c r="I29" s="39">
        <v>310</v>
      </c>
      <c r="J29" s="32">
        <v>630</v>
      </c>
      <c r="K29" s="41">
        <v>468</v>
      </c>
      <c r="L29" s="32"/>
      <c r="M29" s="43">
        <v>551</v>
      </c>
      <c r="N29" s="32">
        <v>37</v>
      </c>
      <c r="O29" s="40">
        <v>79</v>
      </c>
      <c r="P29" s="39">
        <v>353</v>
      </c>
      <c r="Q29" s="48"/>
      <c r="R29" s="44">
        <v>40</v>
      </c>
      <c r="S29" s="37">
        <f t="shared" si="1"/>
        <v>8300</v>
      </c>
    </row>
    <row r="30" spans="1:19">
      <c r="A30" s="29">
        <v>43128</v>
      </c>
      <c r="B30" s="39">
        <f>'[1]Entrées 2018'!$M30</f>
        <v>2011</v>
      </c>
      <c r="C30" s="39">
        <v>436</v>
      </c>
      <c r="D30" s="32">
        <f t="shared" si="0"/>
        <v>2447</v>
      </c>
      <c r="E30" s="48"/>
      <c r="F30" s="50"/>
      <c r="G30" s="51"/>
      <c r="H30" s="48"/>
      <c r="I30" s="51"/>
      <c r="J30" s="48"/>
      <c r="K30" s="51"/>
      <c r="L30" s="48"/>
      <c r="M30" s="52"/>
      <c r="N30" s="48"/>
      <c r="O30" s="50"/>
      <c r="P30" s="53"/>
      <c r="Q30" s="49"/>
      <c r="R30" s="49"/>
      <c r="S30" s="37">
        <f t="shared" si="1"/>
        <v>2447</v>
      </c>
    </row>
    <row r="31" spans="1:19">
      <c r="A31" s="54">
        <v>43129</v>
      </c>
      <c r="B31" s="48">
        <f>'[1]Entrées 2018'!$M31</f>
        <v>0</v>
      </c>
      <c r="C31" s="48"/>
      <c r="D31" s="48">
        <f t="shared" si="0"/>
        <v>0</v>
      </c>
      <c r="E31" s="48"/>
      <c r="F31" s="50"/>
      <c r="G31" s="52"/>
      <c r="H31" s="48"/>
      <c r="I31" s="52"/>
      <c r="J31" s="48"/>
      <c r="K31" s="51"/>
      <c r="L31" s="48"/>
      <c r="M31" s="52"/>
      <c r="N31" s="48"/>
      <c r="O31" s="50"/>
      <c r="P31" s="53"/>
      <c r="Q31" s="49"/>
      <c r="R31" s="49"/>
      <c r="S31" s="55">
        <f t="shared" si="1"/>
        <v>0</v>
      </c>
    </row>
    <row r="32" spans="1:19">
      <c r="A32" s="29">
        <v>43130</v>
      </c>
      <c r="B32" s="39">
        <f>'[1]Entrées 2018'!$M32</f>
        <v>2341</v>
      </c>
      <c r="C32" s="39">
        <v>595</v>
      </c>
      <c r="D32" s="32">
        <f t="shared" si="0"/>
        <v>2936</v>
      </c>
      <c r="E32" s="32">
        <v>348</v>
      </c>
      <c r="F32" s="40">
        <v>296</v>
      </c>
      <c r="G32" s="41"/>
      <c r="H32" s="32">
        <v>410</v>
      </c>
      <c r="I32" s="39">
        <v>209</v>
      </c>
      <c r="J32" s="32">
        <v>315</v>
      </c>
      <c r="K32" s="41">
        <v>280</v>
      </c>
      <c r="L32" s="32"/>
      <c r="M32" s="43">
        <v>342</v>
      </c>
      <c r="N32" s="32">
        <v>72</v>
      </c>
      <c r="O32" s="40">
        <v>107</v>
      </c>
      <c r="P32" s="39">
        <v>180</v>
      </c>
      <c r="Q32" s="48"/>
      <c r="R32" s="44">
        <v>105</v>
      </c>
      <c r="S32" s="37">
        <f t="shared" si="1"/>
        <v>5600</v>
      </c>
    </row>
    <row r="33" spans="1:19" ht="13.5" thickBot="1">
      <c r="A33" s="29">
        <v>43131</v>
      </c>
      <c r="B33" s="39">
        <f>'[1]Entrées 2018'!$M33</f>
        <v>2846</v>
      </c>
      <c r="C33" s="39">
        <v>690</v>
      </c>
      <c r="D33" s="32">
        <f t="shared" si="0"/>
        <v>3536</v>
      </c>
      <c r="E33" s="32">
        <v>673</v>
      </c>
      <c r="F33" s="40">
        <v>393</v>
      </c>
      <c r="G33" s="41"/>
      <c r="H33" s="32">
        <v>509</v>
      </c>
      <c r="I33" s="41">
        <v>386</v>
      </c>
      <c r="J33" s="32">
        <v>863</v>
      </c>
      <c r="K33" s="41">
        <v>569</v>
      </c>
      <c r="L33" s="32"/>
      <c r="M33" s="43">
        <v>579</v>
      </c>
      <c r="N33" s="32">
        <v>65</v>
      </c>
      <c r="O33" s="40">
        <v>114</v>
      </c>
      <c r="P33" s="39">
        <v>297</v>
      </c>
      <c r="Q33" s="48"/>
      <c r="R33" s="44">
        <v>72</v>
      </c>
      <c r="S33" s="37">
        <f t="shared" si="1"/>
        <v>8056</v>
      </c>
    </row>
    <row r="34" spans="1:19" ht="13.5" thickBot="1">
      <c r="A34" s="58" t="s">
        <v>20</v>
      </c>
      <c r="B34" s="59">
        <f>SUM(B4:B33)</f>
        <v>68746</v>
      </c>
      <c r="C34" s="59">
        <f>SUM(C4:C33)</f>
        <v>15640</v>
      </c>
      <c r="D34" s="59">
        <f t="shared" si="0"/>
        <v>84386</v>
      </c>
      <c r="E34" s="59">
        <f>SUM(E4:E33)</f>
        <v>9494</v>
      </c>
      <c r="F34" s="59">
        <f>SUM(F4:F33)</f>
        <v>8218</v>
      </c>
      <c r="G34" s="60">
        <v>2152</v>
      </c>
      <c r="H34" s="59">
        <f t="shared" ref="H34:R34" si="2">SUM(H4:H33)</f>
        <v>8879</v>
      </c>
      <c r="I34" s="61">
        <f t="shared" si="2"/>
        <v>5147</v>
      </c>
      <c r="J34" s="59">
        <f t="shared" si="2"/>
        <v>9286</v>
      </c>
      <c r="K34" s="62">
        <f t="shared" si="2"/>
        <v>8896</v>
      </c>
      <c r="L34" s="59">
        <f t="shared" si="2"/>
        <v>0</v>
      </c>
      <c r="M34" s="59">
        <f t="shared" si="2"/>
        <v>7877</v>
      </c>
      <c r="N34" s="59">
        <f t="shared" si="2"/>
        <v>995</v>
      </c>
      <c r="O34" s="59">
        <f t="shared" si="2"/>
        <v>2091</v>
      </c>
      <c r="P34" s="61">
        <f t="shared" si="2"/>
        <v>5240</v>
      </c>
      <c r="Q34" s="59"/>
      <c r="R34" s="63">
        <f t="shared" si="2"/>
        <v>1113</v>
      </c>
      <c r="S34" s="59">
        <f t="shared" si="1"/>
        <v>151622</v>
      </c>
    </row>
    <row r="35" spans="1:19">
      <c r="A35" s="29">
        <v>43132</v>
      </c>
      <c r="B35" s="39">
        <f>'[1]Entrées 2018'!$M$34</f>
        <v>2657</v>
      </c>
      <c r="C35" s="64">
        <v>702</v>
      </c>
      <c r="D35" s="32">
        <f t="shared" si="0"/>
        <v>3359</v>
      </c>
      <c r="E35" s="65">
        <v>266</v>
      </c>
      <c r="F35" s="40">
        <v>213</v>
      </c>
      <c r="G35" s="41"/>
      <c r="H35" s="32">
        <v>152</v>
      </c>
      <c r="I35" s="41">
        <v>132</v>
      </c>
      <c r="J35" s="32">
        <v>230</v>
      </c>
      <c r="K35" s="41">
        <v>205</v>
      </c>
      <c r="L35" s="32"/>
      <c r="M35" s="40">
        <v>190</v>
      </c>
      <c r="N35" s="50"/>
      <c r="O35" s="40">
        <v>29</v>
      </c>
      <c r="P35" s="43">
        <v>152</v>
      </c>
      <c r="Q35" s="49"/>
      <c r="R35" s="49"/>
      <c r="S35" s="37">
        <f t="shared" si="1"/>
        <v>4928</v>
      </c>
    </row>
    <row r="36" spans="1:19">
      <c r="A36" s="29">
        <v>43133</v>
      </c>
      <c r="B36" s="64">
        <f>'[1]Entrées 2018'!$M35</f>
        <v>1836</v>
      </c>
      <c r="C36" s="64">
        <v>633</v>
      </c>
      <c r="D36" s="32">
        <f t="shared" si="0"/>
        <v>2469</v>
      </c>
      <c r="E36" s="32">
        <v>274</v>
      </c>
      <c r="F36" s="32">
        <v>342</v>
      </c>
      <c r="G36" s="41"/>
      <c r="H36" s="32">
        <v>243</v>
      </c>
      <c r="I36" s="43">
        <v>235</v>
      </c>
      <c r="J36" s="32">
        <v>272</v>
      </c>
      <c r="K36" s="41">
        <v>431</v>
      </c>
      <c r="L36" s="32"/>
      <c r="M36" s="40">
        <v>367</v>
      </c>
      <c r="N36" s="40">
        <v>36</v>
      </c>
      <c r="O36" s="40">
        <v>77</v>
      </c>
      <c r="P36" s="43">
        <v>211</v>
      </c>
      <c r="Q36" s="48"/>
      <c r="R36" s="44">
        <v>90</v>
      </c>
      <c r="S36" s="37">
        <f t="shared" si="1"/>
        <v>5047</v>
      </c>
    </row>
    <row r="37" spans="1:19">
      <c r="A37" s="29">
        <v>43134</v>
      </c>
      <c r="B37" s="64">
        <f>'[1]Entrées 2018'!$M36</f>
        <v>3309</v>
      </c>
      <c r="C37" s="64">
        <v>694</v>
      </c>
      <c r="D37" s="32">
        <f t="shared" si="0"/>
        <v>4003</v>
      </c>
      <c r="E37" s="32">
        <v>547</v>
      </c>
      <c r="F37" s="32">
        <v>533</v>
      </c>
      <c r="G37" s="41"/>
      <c r="H37" s="32">
        <v>446</v>
      </c>
      <c r="I37" s="41">
        <v>266</v>
      </c>
      <c r="J37" s="32">
        <v>698</v>
      </c>
      <c r="K37" s="41">
        <v>425</v>
      </c>
      <c r="L37" s="32"/>
      <c r="M37" s="40">
        <v>464</v>
      </c>
      <c r="N37" s="40">
        <v>40</v>
      </c>
      <c r="O37" s="40">
        <v>111</v>
      </c>
      <c r="P37" s="66">
        <v>492</v>
      </c>
      <c r="Q37" s="49"/>
      <c r="R37" s="44">
        <v>24</v>
      </c>
      <c r="S37" s="37">
        <f t="shared" si="1"/>
        <v>8049</v>
      </c>
    </row>
    <row r="38" spans="1:19">
      <c r="A38" s="29">
        <v>43135</v>
      </c>
      <c r="B38" s="64">
        <f>'[1]Entrées 2018'!$M37</f>
        <v>2096</v>
      </c>
      <c r="C38" s="32">
        <v>475</v>
      </c>
      <c r="D38" s="32">
        <f t="shared" si="0"/>
        <v>2571</v>
      </c>
      <c r="E38" s="48"/>
      <c r="F38" s="50"/>
      <c r="G38" s="52"/>
      <c r="H38" s="48"/>
      <c r="I38" s="52"/>
      <c r="J38" s="48"/>
      <c r="K38" s="52"/>
      <c r="L38" s="48"/>
      <c r="M38" s="52"/>
      <c r="N38" s="48"/>
      <c r="O38" s="50"/>
      <c r="P38" s="53"/>
      <c r="Q38" s="49"/>
      <c r="R38" s="49"/>
      <c r="S38" s="37">
        <f t="shared" si="1"/>
        <v>2571</v>
      </c>
    </row>
    <row r="39" spans="1:19">
      <c r="A39" s="54">
        <v>43136</v>
      </c>
      <c r="B39" s="67">
        <f>'[1]Entrées 2018'!$M38</f>
        <v>0</v>
      </c>
      <c r="C39" s="48"/>
      <c r="D39" s="48">
        <f t="shared" si="0"/>
        <v>0</v>
      </c>
      <c r="E39" s="48"/>
      <c r="F39" s="50"/>
      <c r="G39" s="51"/>
      <c r="H39" s="48"/>
      <c r="I39" s="51"/>
      <c r="J39" s="48"/>
      <c r="K39" s="51"/>
      <c r="L39" s="48"/>
      <c r="M39" s="52"/>
      <c r="N39" s="48"/>
      <c r="O39" s="50"/>
      <c r="P39" s="68"/>
      <c r="Q39" s="49"/>
      <c r="R39" s="49"/>
      <c r="S39" s="55">
        <f t="shared" si="1"/>
        <v>0</v>
      </c>
    </row>
    <row r="40" spans="1:19">
      <c r="A40" s="29">
        <v>43137</v>
      </c>
      <c r="B40" s="64">
        <f>'[1]Entrées 2018'!$M39</f>
        <v>1529</v>
      </c>
      <c r="C40" s="64">
        <v>448</v>
      </c>
      <c r="D40" s="32">
        <f t="shared" si="0"/>
        <v>1977</v>
      </c>
      <c r="E40" s="32">
        <v>353</v>
      </c>
      <c r="F40" s="40">
        <v>212</v>
      </c>
      <c r="G40" s="41"/>
      <c r="H40" s="32">
        <v>263</v>
      </c>
      <c r="I40" s="41">
        <v>140</v>
      </c>
      <c r="J40" s="32">
        <v>216</v>
      </c>
      <c r="K40" s="41">
        <v>249</v>
      </c>
      <c r="L40" s="32"/>
      <c r="M40" s="40">
        <v>238</v>
      </c>
      <c r="N40" s="40">
        <v>47</v>
      </c>
      <c r="O40" s="40">
        <v>73</v>
      </c>
      <c r="P40" s="43">
        <v>189</v>
      </c>
      <c r="Q40" s="48"/>
      <c r="R40" s="44">
        <v>86</v>
      </c>
      <c r="S40" s="37">
        <f t="shared" si="1"/>
        <v>4043</v>
      </c>
    </row>
    <row r="41" spans="1:19">
      <c r="A41" s="29">
        <v>43138</v>
      </c>
      <c r="B41" s="64">
        <f>'[1]Entrées 2018'!$M40</f>
        <v>3191</v>
      </c>
      <c r="C41" s="64">
        <v>718</v>
      </c>
      <c r="D41" s="32">
        <f t="shared" si="0"/>
        <v>3909</v>
      </c>
      <c r="E41" s="32">
        <v>689</v>
      </c>
      <c r="F41" s="40">
        <v>489</v>
      </c>
      <c r="G41" s="41"/>
      <c r="H41" s="32">
        <v>597</v>
      </c>
      <c r="I41" s="41">
        <v>320</v>
      </c>
      <c r="J41" s="32">
        <v>833</v>
      </c>
      <c r="K41" s="41">
        <v>531</v>
      </c>
      <c r="L41" s="57"/>
      <c r="M41" s="40">
        <v>647</v>
      </c>
      <c r="N41" s="40">
        <v>87</v>
      </c>
      <c r="O41" s="40">
        <v>129</v>
      </c>
      <c r="P41" s="43">
        <v>383</v>
      </c>
      <c r="Q41" s="48"/>
      <c r="R41" s="32">
        <v>82</v>
      </c>
      <c r="S41" s="37">
        <f t="shared" si="1"/>
        <v>8696</v>
      </c>
    </row>
    <row r="42" spans="1:19">
      <c r="A42" s="29">
        <v>43139</v>
      </c>
      <c r="B42" s="64">
        <f>'[1]Entrées 2018'!$M41</f>
        <v>2309</v>
      </c>
      <c r="C42" s="64">
        <v>701</v>
      </c>
      <c r="D42" s="32">
        <f t="shared" si="0"/>
        <v>3010</v>
      </c>
      <c r="E42" s="32">
        <v>272</v>
      </c>
      <c r="F42" s="40">
        <v>298</v>
      </c>
      <c r="G42" s="41"/>
      <c r="H42" s="32">
        <v>312</v>
      </c>
      <c r="I42" s="41">
        <v>134</v>
      </c>
      <c r="J42" s="32">
        <v>230</v>
      </c>
      <c r="K42" s="41">
        <v>376</v>
      </c>
      <c r="L42" s="32"/>
      <c r="M42" s="40">
        <v>193</v>
      </c>
      <c r="N42" s="50">
        <v>19</v>
      </c>
      <c r="O42" s="40">
        <v>78</v>
      </c>
      <c r="P42" s="43">
        <v>211</v>
      </c>
      <c r="Q42" s="49"/>
      <c r="R42" s="49"/>
      <c r="S42" s="37">
        <f t="shared" si="1"/>
        <v>5133</v>
      </c>
    </row>
    <row r="43" spans="1:19">
      <c r="A43" s="29">
        <v>43140</v>
      </c>
      <c r="B43" s="64">
        <f>'[1]Entrées 2018'!$M42</f>
        <v>1951</v>
      </c>
      <c r="C43" s="64">
        <v>639</v>
      </c>
      <c r="D43" s="32">
        <f t="shared" si="0"/>
        <v>2590</v>
      </c>
      <c r="E43" s="32">
        <v>358</v>
      </c>
      <c r="F43" s="32">
        <v>306</v>
      </c>
      <c r="G43" s="41"/>
      <c r="H43" s="32">
        <v>342</v>
      </c>
      <c r="I43" s="41">
        <v>215</v>
      </c>
      <c r="J43" s="32">
        <v>331</v>
      </c>
      <c r="K43" s="41">
        <v>474</v>
      </c>
      <c r="L43" s="32"/>
      <c r="M43" s="40">
        <v>364</v>
      </c>
      <c r="N43" s="40">
        <v>51</v>
      </c>
      <c r="O43" s="40">
        <v>89</v>
      </c>
      <c r="P43" s="43">
        <v>229</v>
      </c>
      <c r="Q43" s="48"/>
      <c r="R43" s="32">
        <v>84</v>
      </c>
      <c r="S43" s="37">
        <f t="shared" si="1"/>
        <v>5433</v>
      </c>
    </row>
    <row r="44" spans="1:19">
      <c r="A44" s="29">
        <v>43141</v>
      </c>
      <c r="B44" s="64">
        <f>'[1]Entrées 2018'!$M43</f>
        <v>3350</v>
      </c>
      <c r="C44" s="64">
        <v>651</v>
      </c>
      <c r="D44" s="32">
        <f t="shared" si="0"/>
        <v>4001</v>
      </c>
      <c r="E44" s="32">
        <v>600</v>
      </c>
      <c r="F44" s="32">
        <v>563</v>
      </c>
      <c r="G44" s="41"/>
      <c r="H44" s="32">
        <v>607</v>
      </c>
      <c r="I44" s="41">
        <v>281</v>
      </c>
      <c r="J44" s="32">
        <v>644</v>
      </c>
      <c r="K44" s="41">
        <v>522</v>
      </c>
      <c r="L44" s="32"/>
      <c r="M44" s="40">
        <v>594</v>
      </c>
      <c r="N44" s="40">
        <v>92</v>
      </c>
      <c r="O44" s="40">
        <v>134</v>
      </c>
      <c r="P44" s="41">
        <v>402</v>
      </c>
      <c r="Q44" s="48"/>
      <c r="R44" s="32">
        <v>25</v>
      </c>
      <c r="S44" s="37">
        <f t="shared" si="1"/>
        <v>8465</v>
      </c>
    </row>
    <row r="45" spans="1:19">
      <c r="A45" s="29">
        <v>43142</v>
      </c>
      <c r="B45" s="64">
        <f>'[1]Entrées 2018'!$M44</f>
        <v>2298</v>
      </c>
      <c r="C45" s="32">
        <v>629</v>
      </c>
      <c r="D45" s="32">
        <f t="shared" si="0"/>
        <v>2927</v>
      </c>
      <c r="E45" s="48"/>
      <c r="F45" s="50"/>
      <c r="G45" s="51"/>
      <c r="H45" s="48"/>
      <c r="I45" s="51"/>
      <c r="J45" s="48"/>
      <c r="K45" s="51"/>
      <c r="L45" s="48"/>
      <c r="M45" s="52"/>
      <c r="N45" s="48"/>
      <c r="O45" s="50"/>
      <c r="P45" s="68"/>
      <c r="Q45" s="49"/>
      <c r="R45" s="49"/>
      <c r="S45" s="37">
        <f t="shared" si="1"/>
        <v>2927</v>
      </c>
    </row>
    <row r="46" spans="1:19">
      <c r="A46" s="54">
        <v>43143</v>
      </c>
      <c r="B46" s="67">
        <f>'[1]Entrées 2018'!$M45</f>
        <v>0</v>
      </c>
      <c r="C46" s="48"/>
      <c r="D46" s="48">
        <f t="shared" si="0"/>
        <v>0</v>
      </c>
      <c r="E46" s="48"/>
      <c r="F46" s="50"/>
      <c r="G46" s="51"/>
      <c r="H46" s="48"/>
      <c r="I46" s="51"/>
      <c r="J46" s="48"/>
      <c r="K46" s="51"/>
      <c r="L46" s="48"/>
      <c r="M46" s="52"/>
      <c r="N46" s="48"/>
      <c r="O46" s="50"/>
      <c r="P46" s="68"/>
      <c r="Q46" s="49"/>
      <c r="R46" s="49"/>
      <c r="S46" s="55">
        <f t="shared" si="1"/>
        <v>0</v>
      </c>
    </row>
    <row r="47" spans="1:19">
      <c r="A47" s="29">
        <v>43144</v>
      </c>
      <c r="B47" s="64">
        <f>'[1]Entrées 2018'!$M46</f>
        <v>2330</v>
      </c>
      <c r="C47" s="64">
        <v>709</v>
      </c>
      <c r="D47" s="32">
        <f t="shared" si="0"/>
        <v>3039</v>
      </c>
      <c r="E47" s="32">
        <v>414</v>
      </c>
      <c r="F47" s="40">
        <v>266</v>
      </c>
      <c r="G47" s="41"/>
      <c r="H47" s="32">
        <v>484</v>
      </c>
      <c r="I47" s="41">
        <v>247</v>
      </c>
      <c r="J47" s="32">
        <v>254</v>
      </c>
      <c r="K47" s="41">
        <v>444</v>
      </c>
      <c r="L47" s="32"/>
      <c r="M47" s="40">
        <v>306</v>
      </c>
      <c r="N47" s="40">
        <v>38</v>
      </c>
      <c r="O47" s="40">
        <v>78</v>
      </c>
      <c r="P47" s="43">
        <v>251</v>
      </c>
      <c r="Q47" s="48"/>
      <c r="R47" s="32">
        <v>70</v>
      </c>
      <c r="S47" s="37">
        <f t="shared" si="1"/>
        <v>5891</v>
      </c>
    </row>
    <row r="48" spans="1:19">
      <c r="A48" s="29">
        <v>43145</v>
      </c>
      <c r="B48" s="64">
        <f>'[1]Entrées 2018'!$M47</f>
        <v>3483</v>
      </c>
      <c r="C48" s="64">
        <v>715</v>
      </c>
      <c r="D48" s="32">
        <f t="shared" si="0"/>
        <v>4198</v>
      </c>
      <c r="E48" s="32">
        <v>655</v>
      </c>
      <c r="F48" s="40">
        <v>494</v>
      </c>
      <c r="G48" s="41"/>
      <c r="H48" s="32">
        <v>508</v>
      </c>
      <c r="I48" s="41">
        <v>406</v>
      </c>
      <c r="J48" s="32">
        <v>840</v>
      </c>
      <c r="K48" s="41">
        <v>597</v>
      </c>
      <c r="L48" s="32"/>
      <c r="M48" s="40">
        <v>514</v>
      </c>
      <c r="N48" s="40">
        <v>67</v>
      </c>
      <c r="O48" s="40">
        <v>129</v>
      </c>
      <c r="P48" s="43">
        <v>367</v>
      </c>
      <c r="Q48" s="48"/>
      <c r="R48" s="32">
        <v>55</v>
      </c>
      <c r="S48" s="37">
        <f t="shared" si="1"/>
        <v>8830</v>
      </c>
    </row>
    <row r="49" spans="1:19">
      <c r="A49" s="29">
        <v>43146</v>
      </c>
      <c r="B49" s="64">
        <f>'[1]Entrées 2018'!$M48</f>
        <v>2624</v>
      </c>
      <c r="C49" s="64">
        <v>642</v>
      </c>
      <c r="D49" s="32">
        <f t="shared" si="0"/>
        <v>3266</v>
      </c>
      <c r="E49" s="32">
        <v>383</v>
      </c>
      <c r="F49" s="40">
        <v>306</v>
      </c>
      <c r="G49" s="41"/>
      <c r="H49" s="32">
        <v>460</v>
      </c>
      <c r="I49" s="41">
        <v>93</v>
      </c>
      <c r="J49" s="32">
        <v>266</v>
      </c>
      <c r="K49" s="41">
        <v>291</v>
      </c>
      <c r="L49" s="32"/>
      <c r="M49" s="40">
        <v>269</v>
      </c>
      <c r="N49" s="50">
        <v>31</v>
      </c>
      <c r="O49" s="40">
        <v>65</v>
      </c>
      <c r="P49" s="43">
        <v>242</v>
      </c>
      <c r="Q49" s="49"/>
      <c r="R49" s="49"/>
      <c r="S49" s="37">
        <f t="shared" si="1"/>
        <v>5672</v>
      </c>
    </row>
    <row r="50" spans="1:19">
      <c r="A50" s="29">
        <v>43147</v>
      </c>
      <c r="B50" s="64">
        <f>'[1]Entrées 2018'!$M49</f>
        <v>1675</v>
      </c>
      <c r="C50" s="64">
        <v>578</v>
      </c>
      <c r="D50" s="32">
        <f t="shared" si="0"/>
        <v>2253</v>
      </c>
      <c r="E50" s="32">
        <v>282</v>
      </c>
      <c r="F50" s="32">
        <v>259</v>
      </c>
      <c r="G50" s="41"/>
      <c r="H50" s="32">
        <v>316</v>
      </c>
      <c r="I50" s="41">
        <v>283</v>
      </c>
      <c r="J50" s="32">
        <v>285</v>
      </c>
      <c r="K50" s="41">
        <v>328</v>
      </c>
      <c r="L50" s="32"/>
      <c r="M50" s="40">
        <v>365</v>
      </c>
      <c r="N50" s="40">
        <v>49</v>
      </c>
      <c r="O50" s="40">
        <v>130</v>
      </c>
      <c r="P50" s="43">
        <v>246</v>
      </c>
      <c r="Q50" s="48"/>
      <c r="R50" s="32">
        <v>99</v>
      </c>
      <c r="S50" s="37">
        <f t="shared" si="1"/>
        <v>4895</v>
      </c>
    </row>
    <row r="51" spans="1:19">
      <c r="A51" s="29">
        <v>43148</v>
      </c>
      <c r="B51" s="64">
        <f>'[1]Entrées 2018'!$M50</f>
        <v>2826</v>
      </c>
      <c r="C51" s="64">
        <v>655</v>
      </c>
      <c r="D51" s="32">
        <f t="shared" si="0"/>
        <v>3481</v>
      </c>
      <c r="E51" s="32">
        <v>591</v>
      </c>
      <c r="F51" s="32">
        <v>596</v>
      </c>
      <c r="G51" s="41"/>
      <c r="H51" s="32">
        <v>647</v>
      </c>
      <c r="I51" s="41">
        <v>321</v>
      </c>
      <c r="J51" s="32">
        <v>636</v>
      </c>
      <c r="K51" s="41">
        <v>648</v>
      </c>
      <c r="L51" s="32"/>
      <c r="M51" s="40">
        <v>652</v>
      </c>
      <c r="N51" s="40">
        <v>57</v>
      </c>
      <c r="O51" s="40">
        <v>121</v>
      </c>
      <c r="P51" s="41">
        <v>375</v>
      </c>
      <c r="Q51" s="48"/>
      <c r="R51" s="32">
        <v>32</v>
      </c>
      <c r="S51" s="37">
        <f t="shared" si="1"/>
        <v>8157</v>
      </c>
    </row>
    <row r="52" spans="1:19">
      <c r="A52" s="29">
        <v>43149</v>
      </c>
      <c r="B52" s="64">
        <f>'[1]Entrées 2018'!$M51</f>
        <v>1741</v>
      </c>
      <c r="C52" s="32">
        <v>579</v>
      </c>
      <c r="D52" s="32">
        <f t="shared" si="0"/>
        <v>2320</v>
      </c>
      <c r="E52" s="48"/>
      <c r="F52" s="50"/>
      <c r="G52" s="51"/>
      <c r="H52" s="48"/>
      <c r="I52" s="51"/>
      <c r="J52" s="48"/>
      <c r="K52" s="51"/>
      <c r="L52" s="48"/>
      <c r="M52" s="52"/>
      <c r="N52" s="48"/>
      <c r="O52" s="50"/>
      <c r="P52" s="68"/>
      <c r="Q52" s="49"/>
      <c r="R52" s="49"/>
      <c r="S52" s="37">
        <f t="shared" si="1"/>
        <v>2320</v>
      </c>
    </row>
    <row r="53" spans="1:19">
      <c r="A53" s="54">
        <v>43150</v>
      </c>
      <c r="B53" s="67">
        <f>'[1]Entrées 2018'!$M52</f>
        <v>0</v>
      </c>
      <c r="C53" s="48"/>
      <c r="D53" s="48">
        <f t="shared" si="0"/>
        <v>0</v>
      </c>
      <c r="E53" s="48"/>
      <c r="F53" s="50"/>
      <c r="G53" s="51"/>
      <c r="H53" s="48"/>
      <c r="I53" s="51"/>
      <c r="J53" s="48"/>
      <c r="K53" s="51"/>
      <c r="L53" s="48"/>
      <c r="M53" s="52"/>
      <c r="N53" s="48"/>
      <c r="O53" s="50"/>
      <c r="P53" s="68"/>
      <c r="Q53" s="49"/>
      <c r="R53" s="49"/>
      <c r="S53" s="55">
        <f t="shared" si="1"/>
        <v>0</v>
      </c>
    </row>
    <row r="54" spans="1:19">
      <c r="A54" s="29">
        <v>43151</v>
      </c>
      <c r="B54" s="64">
        <f>'[1]Entrées 2018'!$M53</f>
        <v>2549</v>
      </c>
      <c r="C54" s="64">
        <v>771</v>
      </c>
      <c r="D54" s="32">
        <f t="shared" si="0"/>
        <v>3320</v>
      </c>
      <c r="E54" s="32">
        <v>491</v>
      </c>
      <c r="F54" s="40">
        <v>203</v>
      </c>
      <c r="G54" s="41"/>
      <c r="H54" s="32">
        <v>511</v>
      </c>
      <c r="I54" s="41">
        <v>244</v>
      </c>
      <c r="J54" s="32">
        <v>581</v>
      </c>
      <c r="K54" s="41">
        <v>329</v>
      </c>
      <c r="L54" s="32"/>
      <c r="M54" s="40">
        <v>395</v>
      </c>
      <c r="N54" s="40">
        <v>84</v>
      </c>
      <c r="O54" s="40">
        <v>121</v>
      </c>
      <c r="P54" s="43">
        <v>242</v>
      </c>
      <c r="Q54" s="48"/>
      <c r="R54" s="32">
        <v>35</v>
      </c>
      <c r="S54" s="37">
        <f t="shared" si="1"/>
        <v>6556</v>
      </c>
    </row>
    <row r="55" spans="1:19">
      <c r="A55" s="29">
        <v>43152</v>
      </c>
      <c r="B55" s="64">
        <f>'[1]Entrées 2018'!$M54</f>
        <v>3088</v>
      </c>
      <c r="C55" s="64">
        <v>696</v>
      </c>
      <c r="D55" s="32">
        <f t="shared" si="0"/>
        <v>3784</v>
      </c>
      <c r="E55" s="32">
        <v>550</v>
      </c>
      <c r="F55" s="40">
        <v>283</v>
      </c>
      <c r="G55" s="41"/>
      <c r="H55" s="32">
        <v>545</v>
      </c>
      <c r="I55" s="41">
        <v>319</v>
      </c>
      <c r="J55" s="32">
        <v>568</v>
      </c>
      <c r="K55" s="41">
        <v>373</v>
      </c>
      <c r="L55" s="32"/>
      <c r="M55" s="40">
        <v>449</v>
      </c>
      <c r="N55" s="40">
        <v>86</v>
      </c>
      <c r="O55" s="40">
        <v>100</v>
      </c>
      <c r="P55" s="43">
        <v>252</v>
      </c>
      <c r="Q55" s="48"/>
      <c r="R55" s="32">
        <v>73</v>
      </c>
      <c r="S55" s="37">
        <f t="shared" si="1"/>
        <v>7382</v>
      </c>
    </row>
    <row r="56" spans="1:19">
      <c r="A56" s="29">
        <v>43153</v>
      </c>
      <c r="B56" s="64">
        <f>'[1]Entrées 2018'!$M55</f>
        <v>2474</v>
      </c>
      <c r="C56" s="64">
        <v>760</v>
      </c>
      <c r="D56" s="32">
        <f t="shared" si="0"/>
        <v>3234</v>
      </c>
      <c r="E56" s="32">
        <v>331</v>
      </c>
      <c r="F56" s="40">
        <v>450</v>
      </c>
      <c r="G56" s="41"/>
      <c r="H56" s="32">
        <v>446</v>
      </c>
      <c r="I56" s="41">
        <v>172</v>
      </c>
      <c r="J56" s="32">
        <v>329</v>
      </c>
      <c r="K56" s="41">
        <v>679</v>
      </c>
      <c r="L56" s="32"/>
      <c r="M56" s="40">
        <v>257</v>
      </c>
      <c r="N56" s="50">
        <v>18</v>
      </c>
      <c r="O56" s="40">
        <v>80</v>
      </c>
      <c r="P56" s="43">
        <v>208</v>
      </c>
      <c r="Q56" s="49"/>
      <c r="R56" s="49">
        <v>8</v>
      </c>
      <c r="S56" s="37">
        <f t="shared" si="1"/>
        <v>6212</v>
      </c>
    </row>
    <row r="57" spans="1:19">
      <c r="A57" s="29">
        <v>43154</v>
      </c>
      <c r="B57" s="64">
        <f>'[1]Entrées 2018'!$M56</f>
        <v>2069</v>
      </c>
      <c r="C57" s="64">
        <v>589</v>
      </c>
      <c r="D57" s="32">
        <f t="shared" si="0"/>
        <v>2658</v>
      </c>
      <c r="E57" s="32">
        <v>320</v>
      </c>
      <c r="F57" s="40">
        <v>326</v>
      </c>
      <c r="G57" s="41"/>
      <c r="H57" s="32">
        <v>409</v>
      </c>
      <c r="I57" s="41">
        <v>184</v>
      </c>
      <c r="J57" s="32">
        <v>366</v>
      </c>
      <c r="K57" s="41">
        <v>206</v>
      </c>
      <c r="L57" s="32"/>
      <c r="M57" s="40">
        <v>324</v>
      </c>
      <c r="N57" s="40">
        <v>40</v>
      </c>
      <c r="O57" s="40">
        <v>124</v>
      </c>
      <c r="P57" s="43">
        <v>216</v>
      </c>
      <c r="Q57" s="48"/>
      <c r="R57" s="32">
        <v>37</v>
      </c>
      <c r="S57" s="37">
        <f t="shared" si="1"/>
        <v>5210</v>
      </c>
    </row>
    <row r="58" spans="1:19">
      <c r="A58" s="29">
        <v>43155</v>
      </c>
      <c r="B58" s="64">
        <f>'[1]Entrées 2018'!$M57</f>
        <v>2732</v>
      </c>
      <c r="C58" s="64">
        <v>615</v>
      </c>
      <c r="D58" s="32">
        <f t="shared" si="0"/>
        <v>3347</v>
      </c>
      <c r="E58" s="32">
        <v>500</v>
      </c>
      <c r="F58" s="40">
        <v>416</v>
      </c>
      <c r="G58" s="41"/>
      <c r="H58" s="32">
        <v>517</v>
      </c>
      <c r="I58" s="41">
        <v>222</v>
      </c>
      <c r="J58" s="32">
        <v>687</v>
      </c>
      <c r="K58" s="41">
        <v>328</v>
      </c>
      <c r="L58" s="32"/>
      <c r="M58" s="40">
        <v>369</v>
      </c>
      <c r="N58" s="40">
        <v>30</v>
      </c>
      <c r="O58" s="40">
        <v>88</v>
      </c>
      <c r="P58" s="41">
        <v>347</v>
      </c>
      <c r="Q58" s="48"/>
      <c r="R58" s="32">
        <v>15</v>
      </c>
      <c r="S58" s="37">
        <f t="shared" si="1"/>
        <v>6866</v>
      </c>
    </row>
    <row r="59" spans="1:19">
      <c r="A59" s="29">
        <v>43156</v>
      </c>
      <c r="B59" s="64">
        <f>'[1]Entrées 2018'!$M58</f>
        <v>1841</v>
      </c>
      <c r="C59" s="69">
        <v>479</v>
      </c>
      <c r="D59" s="32">
        <f t="shared" si="0"/>
        <v>2320</v>
      </c>
      <c r="E59" s="48"/>
      <c r="F59" s="50"/>
      <c r="G59" s="51"/>
      <c r="H59" s="48"/>
      <c r="I59" s="51"/>
      <c r="J59" s="48"/>
      <c r="K59" s="51"/>
      <c r="L59" s="48"/>
      <c r="M59" s="52"/>
      <c r="N59" s="48"/>
      <c r="O59" s="50"/>
      <c r="P59" s="68"/>
      <c r="Q59" s="49"/>
      <c r="R59" s="49"/>
      <c r="S59" s="37">
        <f t="shared" si="1"/>
        <v>2320</v>
      </c>
    </row>
    <row r="60" spans="1:19">
      <c r="A60" s="54">
        <v>43157</v>
      </c>
      <c r="B60" s="67">
        <f>'[1]Entrées 2018'!$M59</f>
        <v>0</v>
      </c>
      <c r="C60" s="48"/>
      <c r="D60" s="48">
        <f t="shared" si="0"/>
        <v>0</v>
      </c>
      <c r="E60" s="48"/>
      <c r="F60" s="50"/>
      <c r="G60" s="51"/>
      <c r="H60" s="48"/>
      <c r="I60" s="51"/>
      <c r="J60" s="48"/>
      <c r="K60" s="51"/>
      <c r="L60" s="48"/>
      <c r="M60" s="52"/>
      <c r="N60" s="48"/>
      <c r="O60" s="50"/>
      <c r="P60" s="68"/>
      <c r="Q60" s="49"/>
      <c r="R60" s="49"/>
      <c r="S60" s="55">
        <f t="shared" si="1"/>
        <v>0</v>
      </c>
    </row>
    <row r="61" spans="1:19">
      <c r="A61" s="29">
        <v>43158</v>
      </c>
      <c r="B61" s="64">
        <f>'[1]Entrées 2018'!$M60</f>
        <v>2829</v>
      </c>
      <c r="C61" s="64">
        <v>854</v>
      </c>
      <c r="D61" s="32">
        <f t="shared" si="0"/>
        <v>3683</v>
      </c>
      <c r="E61" s="32">
        <v>451</v>
      </c>
      <c r="F61" s="40">
        <v>813</v>
      </c>
      <c r="G61" s="41"/>
      <c r="H61" s="32">
        <v>516</v>
      </c>
      <c r="I61" s="41">
        <v>293</v>
      </c>
      <c r="J61" s="32">
        <v>484</v>
      </c>
      <c r="K61" s="41">
        <v>297</v>
      </c>
      <c r="L61" s="32"/>
      <c r="M61" s="40">
        <v>422</v>
      </c>
      <c r="N61" s="40">
        <v>53</v>
      </c>
      <c r="O61" s="40">
        <v>147</v>
      </c>
      <c r="P61" s="43">
        <v>321</v>
      </c>
      <c r="Q61" s="48"/>
      <c r="R61" s="32">
        <v>44</v>
      </c>
      <c r="S61" s="37">
        <f t="shared" si="1"/>
        <v>7524</v>
      </c>
    </row>
    <row r="62" spans="1:19" ht="13.5" thickBot="1">
      <c r="A62" s="29">
        <v>43159</v>
      </c>
      <c r="B62" s="64">
        <f>'[1]Entrées 2018'!$M61</f>
        <v>1043</v>
      </c>
      <c r="C62" s="64">
        <v>395</v>
      </c>
      <c r="D62" s="32">
        <f t="shared" si="0"/>
        <v>1438</v>
      </c>
      <c r="E62" s="70">
        <v>223</v>
      </c>
      <c r="F62" s="40">
        <v>466</v>
      </c>
      <c r="G62" s="41"/>
      <c r="H62" s="32">
        <v>300</v>
      </c>
      <c r="I62" s="41">
        <v>68</v>
      </c>
      <c r="J62" s="32">
        <v>473</v>
      </c>
      <c r="K62" s="41">
        <v>222</v>
      </c>
      <c r="L62" s="32"/>
      <c r="M62" s="40">
        <v>25</v>
      </c>
      <c r="N62" s="40">
        <v>24</v>
      </c>
      <c r="O62" s="40">
        <v>14</v>
      </c>
      <c r="P62" s="43">
        <v>191</v>
      </c>
      <c r="Q62" s="48"/>
      <c r="R62" s="70">
        <v>11</v>
      </c>
      <c r="S62" s="37">
        <f t="shared" si="1"/>
        <v>3455</v>
      </c>
    </row>
    <row r="63" spans="1:19" ht="13.5" thickBot="1">
      <c r="A63" s="58" t="s">
        <v>21</v>
      </c>
      <c r="B63" s="71">
        <f>SUM(B35:B62)</f>
        <v>57830</v>
      </c>
      <c r="C63" s="71">
        <f>SUM(C35:C62)</f>
        <v>15327</v>
      </c>
      <c r="D63" s="71">
        <f>SUM(D35:D62)</f>
        <v>73157</v>
      </c>
      <c r="E63" s="71">
        <f>SUM(E35:E62)</f>
        <v>8550</v>
      </c>
      <c r="F63" s="71">
        <f>SUM(F35:F62)</f>
        <v>7834</v>
      </c>
      <c r="G63" s="71">
        <v>1729</v>
      </c>
      <c r="H63" s="71">
        <f t="shared" ref="H63:R63" si="3">SUM(H35:H62)</f>
        <v>8621</v>
      </c>
      <c r="I63" s="72">
        <f t="shared" si="3"/>
        <v>4575</v>
      </c>
      <c r="J63" s="71">
        <f t="shared" si="3"/>
        <v>9223</v>
      </c>
      <c r="K63" s="73">
        <f t="shared" si="3"/>
        <v>7955</v>
      </c>
      <c r="L63" s="71">
        <f t="shared" si="3"/>
        <v>0</v>
      </c>
      <c r="M63" s="71">
        <f t="shared" si="3"/>
        <v>7404</v>
      </c>
      <c r="N63" s="71">
        <f t="shared" si="3"/>
        <v>949</v>
      </c>
      <c r="O63" s="71">
        <f t="shared" si="3"/>
        <v>1917</v>
      </c>
      <c r="P63" s="72">
        <f t="shared" si="3"/>
        <v>5527</v>
      </c>
      <c r="Q63" s="71"/>
      <c r="R63" s="71">
        <f t="shared" si="3"/>
        <v>870</v>
      </c>
      <c r="S63" s="71">
        <f t="shared" si="1"/>
        <v>136582</v>
      </c>
    </row>
    <row r="64" spans="1:19" s="38" customFormat="1">
      <c r="A64" s="29">
        <v>43160</v>
      </c>
      <c r="B64" s="39">
        <f>'[1]Entrées 2018'!$M$62</f>
        <v>0</v>
      </c>
      <c r="C64" s="64"/>
      <c r="D64" s="32">
        <f t="shared" ref="D64:D125" si="4">SUM(B64:C64)</f>
        <v>0</v>
      </c>
      <c r="E64" s="42"/>
      <c r="F64" s="74"/>
      <c r="G64" s="41"/>
      <c r="H64" s="42"/>
      <c r="I64" s="42"/>
      <c r="J64" s="42"/>
      <c r="K64" s="41"/>
      <c r="L64" s="32"/>
      <c r="M64" s="74"/>
      <c r="N64" s="74"/>
      <c r="O64" s="74"/>
      <c r="P64" s="75"/>
      <c r="Q64" s="48"/>
      <c r="R64" s="76"/>
      <c r="S64" s="37">
        <f t="shared" si="1"/>
        <v>0</v>
      </c>
    </row>
    <row r="65" spans="1:21" s="38" customFormat="1">
      <c r="A65" s="29">
        <v>43161</v>
      </c>
      <c r="B65" s="64">
        <f>'[1]Entrées 2018'!$M63</f>
        <v>0</v>
      </c>
      <c r="C65" s="64"/>
      <c r="D65" s="32">
        <f t="shared" si="4"/>
        <v>0</v>
      </c>
      <c r="E65" s="42"/>
      <c r="F65" s="42"/>
      <c r="G65" s="41"/>
      <c r="H65" s="42"/>
      <c r="I65" s="42"/>
      <c r="J65" s="42"/>
      <c r="K65" s="41"/>
      <c r="L65" s="32"/>
      <c r="M65" s="74"/>
      <c r="N65" s="74"/>
      <c r="O65" s="74"/>
      <c r="P65" s="43">
        <v>41</v>
      </c>
      <c r="Q65" s="48"/>
      <c r="R65" s="42"/>
      <c r="S65" s="37">
        <f t="shared" si="1"/>
        <v>41</v>
      </c>
      <c r="U65" s="77"/>
    </row>
    <row r="66" spans="1:21" s="38" customFormat="1">
      <c r="A66" s="29">
        <v>43162</v>
      </c>
      <c r="B66" s="64">
        <f>'[1]Entrées 2018'!$M64</f>
        <v>4363</v>
      </c>
      <c r="C66" s="64">
        <v>856</v>
      </c>
      <c r="D66" s="32">
        <f t="shared" si="4"/>
        <v>5219</v>
      </c>
      <c r="E66" s="43">
        <v>672</v>
      </c>
      <c r="F66" s="32">
        <v>717</v>
      </c>
      <c r="G66" s="41"/>
      <c r="H66" s="32">
        <v>265</v>
      </c>
      <c r="I66" s="41">
        <v>359</v>
      </c>
      <c r="J66" s="32">
        <v>690</v>
      </c>
      <c r="K66" s="41">
        <v>569</v>
      </c>
      <c r="L66" s="32"/>
      <c r="M66" s="40">
        <v>808</v>
      </c>
      <c r="N66" s="40">
        <v>54</v>
      </c>
      <c r="O66" s="40">
        <v>150</v>
      </c>
      <c r="P66" s="43">
        <v>385</v>
      </c>
      <c r="Q66" s="48"/>
      <c r="R66" s="32">
        <v>50</v>
      </c>
      <c r="S66" s="37">
        <f t="shared" si="1"/>
        <v>9938</v>
      </c>
    </row>
    <row r="67" spans="1:21" s="38" customFormat="1">
      <c r="A67" s="29">
        <v>43163</v>
      </c>
      <c r="B67" s="64">
        <f>'[1]Entrées 2018'!$M65</f>
        <v>2634</v>
      </c>
      <c r="C67" s="64">
        <v>601</v>
      </c>
      <c r="D67" s="32">
        <f t="shared" si="4"/>
        <v>3235</v>
      </c>
      <c r="E67" s="48"/>
      <c r="F67" s="50"/>
      <c r="G67" s="51"/>
      <c r="H67" s="48"/>
      <c r="I67" s="51"/>
      <c r="J67" s="48"/>
      <c r="K67" s="51"/>
      <c r="L67" s="48"/>
      <c r="M67" s="52"/>
      <c r="N67" s="48"/>
      <c r="O67" s="50"/>
      <c r="P67" s="68"/>
      <c r="Q67" s="49"/>
      <c r="R67" s="49"/>
      <c r="S67" s="55">
        <f t="shared" si="1"/>
        <v>3235</v>
      </c>
    </row>
    <row r="68" spans="1:21" s="38" customFormat="1">
      <c r="A68" s="54">
        <v>43164</v>
      </c>
      <c r="B68" s="67">
        <f>'[1]Entrées 2018'!$M66</f>
        <v>0</v>
      </c>
      <c r="C68" s="48"/>
      <c r="D68" s="48">
        <f t="shared" si="4"/>
        <v>0</v>
      </c>
      <c r="E68" s="48"/>
      <c r="F68" s="50"/>
      <c r="G68" s="52"/>
      <c r="H68" s="48"/>
      <c r="I68" s="52"/>
      <c r="J68" s="48"/>
      <c r="K68" s="52"/>
      <c r="L68" s="48"/>
      <c r="M68" s="52"/>
      <c r="N68" s="48"/>
      <c r="O68" s="50"/>
      <c r="P68" s="53"/>
      <c r="Q68" s="49"/>
      <c r="R68" s="49"/>
      <c r="S68" s="55">
        <f t="shared" ref="S68:S131" si="5">SUM(D68:F68,H68:R68)</f>
        <v>0</v>
      </c>
    </row>
    <row r="69" spans="1:21" s="38" customFormat="1">
      <c r="A69" s="29">
        <v>43165</v>
      </c>
      <c r="B69" s="64">
        <f>'[1]Entrées 2018'!$M67</f>
        <v>2813</v>
      </c>
      <c r="C69" s="64">
        <v>812</v>
      </c>
      <c r="D69" s="32">
        <f t="shared" si="4"/>
        <v>3625</v>
      </c>
      <c r="E69" s="32">
        <v>404</v>
      </c>
      <c r="F69" s="40">
        <v>420</v>
      </c>
      <c r="G69" s="41"/>
      <c r="H69" s="32">
        <v>141</v>
      </c>
      <c r="I69" s="43">
        <v>200</v>
      </c>
      <c r="J69" s="32">
        <v>365</v>
      </c>
      <c r="K69" s="41">
        <v>570</v>
      </c>
      <c r="L69" s="32"/>
      <c r="M69" s="40">
        <v>379</v>
      </c>
      <c r="N69" s="40">
        <v>45</v>
      </c>
      <c r="O69" s="40">
        <v>125</v>
      </c>
      <c r="P69" s="43">
        <v>264</v>
      </c>
      <c r="Q69" s="48"/>
      <c r="R69" s="32">
        <v>88</v>
      </c>
      <c r="S69" s="37">
        <f t="shared" si="5"/>
        <v>6626</v>
      </c>
    </row>
    <row r="70" spans="1:21" s="38" customFormat="1">
      <c r="A70" s="29">
        <v>43166</v>
      </c>
      <c r="B70" s="64">
        <f>'[1]Entrées 2018'!$M68</f>
        <v>3259</v>
      </c>
      <c r="C70" s="64">
        <v>773</v>
      </c>
      <c r="D70" s="32">
        <f t="shared" si="4"/>
        <v>4032</v>
      </c>
      <c r="E70" s="32">
        <v>694</v>
      </c>
      <c r="F70" s="40">
        <v>481</v>
      </c>
      <c r="G70" s="41"/>
      <c r="H70" s="32">
        <v>252</v>
      </c>
      <c r="I70" s="43">
        <v>364</v>
      </c>
      <c r="J70" s="32">
        <v>867</v>
      </c>
      <c r="K70" s="41">
        <v>594</v>
      </c>
      <c r="L70" s="32"/>
      <c r="M70" s="40">
        <v>596</v>
      </c>
      <c r="N70" s="40">
        <v>84</v>
      </c>
      <c r="O70" s="40">
        <v>192</v>
      </c>
      <c r="P70" s="43">
        <v>379</v>
      </c>
      <c r="Q70" s="48"/>
      <c r="R70" s="32">
        <v>85</v>
      </c>
      <c r="S70" s="37">
        <f t="shared" si="5"/>
        <v>8620</v>
      </c>
    </row>
    <row r="71" spans="1:21" s="38" customFormat="1">
      <c r="A71" s="29">
        <v>43167</v>
      </c>
      <c r="B71" s="64">
        <f>'[1]Entrées 2018'!$M69</f>
        <v>2858</v>
      </c>
      <c r="C71" s="64">
        <v>638</v>
      </c>
      <c r="D71" s="32">
        <f t="shared" si="4"/>
        <v>3496</v>
      </c>
      <c r="E71" s="32">
        <v>345</v>
      </c>
      <c r="F71" s="40">
        <v>301</v>
      </c>
      <c r="G71" s="41"/>
      <c r="H71" s="32">
        <v>284</v>
      </c>
      <c r="I71" s="41">
        <v>130</v>
      </c>
      <c r="J71" s="32">
        <v>232</v>
      </c>
      <c r="K71" s="41">
        <v>326</v>
      </c>
      <c r="L71" s="32"/>
      <c r="M71" s="40">
        <v>233</v>
      </c>
      <c r="N71" s="50"/>
      <c r="O71" s="40">
        <v>88</v>
      </c>
      <c r="P71" s="43">
        <v>190</v>
      </c>
      <c r="Q71" s="49"/>
      <c r="R71" s="49"/>
      <c r="S71" s="37">
        <f t="shared" si="5"/>
        <v>5625</v>
      </c>
    </row>
    <row r="72" spans="1:21" s="38" customFormat="1">
      <c r="A72" s="29">
        <v>43168</v>
      </c>
      <c r="B72" s="64">
        <f>'[1]Entrées 2018'!$M70</f>
        <v>2275</v>
      </c>
      <c r="C72" s="64">
        <v>660</v>
      </c>
      <c r="D72" s="32">
        <f t="shared" si="4"/>
        <v>2935</v>
      </c>
      <c r="E72" s="43">
        <v>340</v>
      </c>
      <c r="F72" s="32">
        <v>217</v>
      </c>
      <c r="G72" s="41"/>
      <c r="H72" s="32">
        <v>319</v>
      </c>
      <c r="I72" s="41">
        <v>192</v>
      </c>
      <c r="J72" s="32">
        <v>387</v>
      </c>
      <c r="K72" s="41">
        <v>345</v>
      </c>
      <c r="L72" s="32"/>
      <c r="M72" s="40">
        <v>386</v>
      </c>
      <c r="N72" s="40">
        <v>64</v>
      </c>
      <c r="O72" s="40">
        <v>152</v>
      </c>
      <c r="P72" s="43">
        <v>176</v>
      </c>
      <c r="Q72" s="48"/>
      <c r="R72" s="32">
        <v>92</v>
      </c>
      <c r="S72" s="37">
        <f t="shared" si="5"/>
        <v>5605</v>
      </c>
    </row>
    <row r="73" spans="1:21" s="38" customFormat="1">
      <c r="A73" s="29">
        <v>43169</v>
      </c>
      <c r="B73" s="64">
        <f>'[1]Entrées 2018'!$M71</f>
        <v>3373</v>
      </c>
      <c r="C73" s="64">
        <v>707</v>
      </c>
      <c r="D73" s="32">
        <f t="shared" si="4"/>
        <v>4080</v>
      </c>
      <c r="E73" s="43">
        <v>653</v>
      </c>
      <c r="F73" s="32">
        <v>644</v>
      </c>
      <c r="G73" s="41"/>
      <c r="H73" s="32">
        <v>576</v>
      </c>
      <c r="I73" s="41">
        <v>302</v>
      </c>
      <c r="J73" s="32">
        <v>643</v>
      </c>
      <c r="K73" s="41">
        <v>510</v>
      </c>
      <c r="L73" s="32"/>
      <c r="M73" s="40">
        <v>609</v>
      </c>
      <c r="N73" s="40">
        <v>47</v>
      </c>
      <c r="O73" s="40">
        <v>125</v>
      </c>
      <c r="P73" s="43">
        <v>469</v>
      </c>
      <c r="Q73" s="48"/>
      <c r="R73" s="32">
        <v>33</v>
      </c>
      <c r="S73" s="37">
        <f t="shared" si="5"/>
        <v>8691</v>
      </c>
    </row>
    <row r="74" spans="1:21" s="38" customFormat="1">
      <c r="A74" s="29">
        <v>43170</v>
      </c>
      <c r="B74" s="64">
        <f>'[1]Entrées 2018'!$M72</f>
        <v>2528</v>
      </c>
      <c r="C74" s="64">
        <v>506</v>
      </c>
      <c r="D74" s="32">
        <f t="shared" si="4"/>
        <v>3034</v>
      </c>
      <c r="E74" s="48"/>
      <c r="F74" s="50"/>
      <c r="G74" s="51"/>
      <c r="H74" s="48"/>
      <c r="I74" s="51"/>
      <c r="J74" s="48"/>
      <c r="K74" s="51"/>
      <c r="L74" s="48"/>
      <c r="M74" s="52"/>
      <c r="N74" s="48"/>
      <c r="O74" s="50"/>
      <c r="P74" s="68"/>
      <c r="Q74" s="49"/>
      <c r="R74" s="49"/>
      <c r="S74" s="37">
        <f t="shared" si="5"/>
        <v>3034</v>
      </c>
    </row>
    <row r="75" spans="1:21" s="38" customFormat="1">
      <c r="A75" s="54">
        <v>43171</v>
      </c>
      <c r="B75" s="67">
        <f>'[1]Entrées 2018'!$M73</f>
        <v>0</v>
      </c>
      <c r="C75" s="48"/>
      <c r="D75" s="48">
        <f t="shared" si="4"/>
        <v>0</v>
      </c>
      <c r="E75" s="48"/>
      <c r="F75" s="50"/>
      <c r="G75" s="51"/>
      <c r="H75" s="48"/>
      <c r="I75" s="51"/>
      <c r="J75" s="48"/>
      <c r="K75" s="51"/>
      <c r="L75" s="48"/>
      <c r="M75" s="52"/>
      <c r="N75" s="48"/>
      <c r="O75" s="50"/>
      <c r="P75" s="68"/>
      <c r="Q75" s="49"/>
      <c r="R75" s="49"/>
      <c r="S75" s="55">
        <f t="shared" si="5"/>
        <v>0</v>
      </c>
    </row>
    <row r="76" spans="1:21" s="38" customFormat="1">
      <c r="A76" s="29">
        <v>43172</v>
      </c>
      <c r="B76" s="64">
        <f>'[1]Entrées 2018'!$M74</f>
        <v>2457</v>
      </c>
      <c r="C76" s="64">
        <v>620</v>
      </c>
      <c r="D76" s="32">
        <f t="shared" si="4"/>
        <v>3077</v>
      </c>
      <c r="E76" s="32">
        <v>396</v>
      </c>
      <c r="F76" s="40">
        <v>352</v>
      </c>
      <c r="G76" s="41"/>
      <c r="H76" s="32">
        <v>263</v>
      </c>
      <c r="I76" s="41">
        <v>161</v>
      </c>
      <c r="J76" s="32">
        <v>254</v>
      </c>
      <c r="K76" s="41">
        <v>297</v>
      </c>
      <c r="L76" s="32"/>
      <c r="M76" s="40">
        <v>328</v>
      </c>
      <c r="N76" s="40">
        <v>36</v>
      </c>
      <c r="O76" s="40">
        <v>88</v>
      </c>
      <c r="P76" s="43">
        <v>266</v>
      </c>
      <c r="Q76" s="48"/>
      <c r="R76" s="32">
        <v>77</v>
      </c>
      <c r="S76" s="37">
        <f t="shared" si="5"/>
        <v>5595</v>
      </c>
    </row>
    <row r="77" spans="1:21" s="38" customFormat="1">
      <c r="A77" s="29">
        <v>43173</v>
      </c>
      <c r="B77" s="64">
        <f>'[1]Entrées 2018'!$M75</f>
        <v>3053</v>
      </c>
      <c r="C77" s="64">
        <v>731</v>
      </c>
      <c r="D77" s="32">
        <f t="shared" si="4"/>
        <v>3784</v>
      </c>
      <c r="E77" s="32">
        <v>654</v>
      </c>
      <c r="F77" s="40">
        <v>373</v>
      </c>
      <c r="G77" s="41"/>
      <c r="H77" s="32">
        <v>433</v>
      </c>
      <c r="I77" s="41">
        <v>335</v>
      </c>
      <c r="J77" s="32">
        <v>763</v>
      </c>
      <c r="K77" s="41">
        <v>532</v>
      </c>
      <c r="L77" s="32"/>
      <c r="M77" s="40">
        <v>466</v>
      </c>
      <c r="N77" s="40">
        <v>80</v>
      </c>
      <c r="O77" s="40">
        <v>114</v>
      </c>
      <c r="P77" s="43">
        <v>319</v>
      </c>
      <c r="Q77" s="48"/>
      <c r="R77" s="32">
        <v>78</v>
      </c>
      <c r="S77" s="37">
        <f t="shared" si="5"/>
        <v>7931</v>
      </c>
    </row>
    <row r="78" spans="1:21" s="38" customFormat="1">
      <c r="A78" s="29">
        <v>43174</v>
      </c>
      <c r="B78" s="64">
        <f>'[1]Entrées 2018'!$M76</f>
        <v>2453</v>
      </c>
      <c r="C78" s="64">
        <v>673</v>
      </c>
      <c r="D78" s="32">
        <f t="shared" si="4"/>
        <v>3126</v>
      </c>
      <c r="E78" s="32">
        <v>284</v>
      </c>
      <c r="F78" s="40">
        <v>208</v>
      </c>
      <c r="G78" s="41"/>
      <c r="H78" s="32">
        <v>236</v>
      </c>
      <c r="I78" s="41">
        <v>85</v>
      </c>
      <c r="J78" s="32">
        <v>254</v>
      </c>
      <c r="K78" s="41">
        <v>321</v>
      </c>
      <c r="L78" s="32"/>
      <c r="M78" s="40">
        <v>159</v>
      </c>
      <c r="N78" s="50"/>
      <c r="O78" s="40">
        <v>65</v>
      </c>
      <c r="P78" s="43">
        <v>203</v>
      </c>
      <c r="Q78" s="49"/>
      <c r="R78" s="49"/>
      <c r="S78" s="37">
        <f t="shared" si="5"/>
        <v>4941</v>
      </c>
    </row>
    <row r="79" spans="1:21" s="38" customFormat="1">
      <c r="A79" s="29">
        <v>43175</v>
      </c>
      <c r="B79" s="64">
        <f>'[1]Entrées 2018'!$M77</f>
        <v>1855</v>
      </c>
      <c r="C79" s="64">
        <v>628</v>
      </c>
      <c r="D79" s="32">
        <f t="shared" si="4"/>
        <v>2483</v>
      </c>
      <c r="E79" s="43">
        <v>322</v>
      </c>
      <c r="F79" s="32">
        <v>204</v>
      </c>
      <c r="G79" s="41"/>
      <c r="H79" s="32">
        <v>176</v>
      </c>
      <c r="I79" s="41">
        <v>199</v>
      </c>
      <c r="J79" s="32">
        <v>304</v>
      </c>
      <c r="K79" s="41">
        <v>280</v>
      </c>
      <c r="L79" s="32"/>
      <c r="M79" s="40">
        <v>307</v>
      </c>
      <c r="N79" s="40">
        <v>38</v>
      </c>
      <c r="O79" s="40">
        <v>64</v>
      </c>
      <c r="P79" s="43">
        <v>168</v>
      </c>
      <c r="Q79" s="48"/>
      <c r="R79" s="32">
        <v>83</v>
      </c>
      <c r="S79" s="37">
        <f t="shared" si="5"/>
        <v>4628</v>
      </c>
    </row>
    <row r="80" spans="1:21" s="38" customFormat="1">
      <c r="A80" s="29">
        <v>43176</v>
      </c>
      <c r="B80" s="64">
        <f>'[1]Entrées 2018'!$M78</f>
        <v>3380</v>
      </c>
      <c r="C80" s="64">
        <v>717</v>
      </c>
      <c r="D80" s="32">
        <f t="shared" si="4"/>
        <v>4097</v>
      </c>
      <c r="E80" s="43">
        <v>516</v>
      </c>
      <c r="F80" s="32">
        <v>333</v>
      </c>
      <c r="G80" s="41"/>
      <c r="H80" s="32">
        <v>514</v>
      </c>
      <c r="I80" s="41">
        <v>233</v>
      </c>
      <c r="J80" s="32">
        <v>645</v>
      </c>
      <c r="K80" s="41">
        <v>450</v>
      </c>
      <c r="L80" s="32"/>
      <c r="M80" s="40">
        <v>407</v>
      </c>
      <c r="N80" s="40">
        <v>34</v>
      </c>
      <c r="O80" s="40">
        <v>119</v>
      </c>
      <c r="P80" s="43">
        <v>346</v>
      </c>
      <c r="Q80" s="48"/>
      <c r="R80" s="32">
        <v>32</v>
      </c>
      <c r="S80" s="37">
        <f t="shared" si="5"/>
        <v>7726</v>
      </c>
    </row>
    <row r="81" spans="1:19" s="38" customFormat="1">
      <c r="A81" s="29">
        <v>43177</v>
      </c>
      <c r="B81" s="64">
        <f>'[1]Entrées 2018'!$M79</f>
        <v>2459</v>
      </c>
      <c r="C81" s="64">
        <v>462</v>
      </c>
      <c r="D81" s="32">
        <f t="shared" si="4"/>
        <v>2921</v>
      </c>
      <c r="E81" s="48"/>
      <c r="F81" s="50"/>
      <c r="G81" s="51"/>
      <c r="H81" s="48"/>
      <c r="I81" s="51"/>
      <c r="J81" s="48"/>
      <c r="K81" s="51"/>
      <c r="L81" s="48"/>
      <c r="M81" s="52"/>
      <c r="N81" s="48"/>
      <c r="O81" s="50"/>
      <c r="P81" s="68"/>
      <c r="Q81" s="49"/>
      <c r="R81" s="49"/>
      <c r="S81" s="37">
        <f t="shared" si="5"/>
        <v>2921</v>
      </c>
    </row>
    <row r="82" spans="1:19" s="38" customFormat="1">
      <c r="A82" s="54">
        <v>43178</v>
      </c>
      <c r="B82" s="67">
        <f>'[1]Entrées 2018'!$M80</f>
        <v>0</v>
      </c>
      <c r="C82" s="48"/>
      <c r="D82" s="48">
        <f t="shared" si="4"/>
        <v>0</v>
      </c>
      <c r="E82" s="48"/>
      <c r="F82" s="50"/>
      <c r="G82" s="51"/>
      <c r="H82" s="48"/>
      <c r="I82" s="51"/>
      <c r="J82" s="48"/>
      <c r="K82" s="51"/>
      <c r="L82" s="48"/>
      <c r="M82" s="52"/>
      <c r="N82" s="48"/>
      <c r="O82" s="50"/>
      <c r="P82" s="68"/>
      <c r="Q82" s="49"/>
      <c r="R82" s="49"/>
      <c r="S82" s="55">
        <f t="shared" si="5"/>
        <v>0</v>
      </c>
    </row>
    <row r="83" spans="1:19" s="38" customFormat="1">
      <c r="A83" s="29">
        <v>43179</v>
      </c>
      <c r="B83" s="64">
        <f>'[1]Entrées 2018'!$M81</f>
        <v>2273</v>
      </c>
      <c r="C83" s="64">
        <v>613</v>
      </c>
      <c r="D83" s="32">
        <f t="shared" si="4"/>
        <v>2886</v>
      </c>
      <c r="E83" s="32">
        <v>369</v>
      </c>
      <c r="F83" s="40">
        <v>318</v>
      </c>
      <c r="G83" s="41"/>
      <c r="H83" s="32">
        <v>399</v>
      </c>
      <c r="I83" s="41">
        <v>244</v>
      </c>
      <c r="J83" s="32">
        <v>212</v>
      </c>
      <c r="K83" s="41">
        <v>302</v>
      </c>
      <c r="L83" s="32"/>
      <c r="M83" s="40">
        <v>269</v>
      </c>
      <c r="N83" s="40">
        <v>55</v>
      </c>
      <c r="O83" s="40">
        <v>83</v>
      </c>
      <c r="P83" s="43">
        <v>225</v>
      </c>
      <c r="Q83" s="48"/>
      <c r="R83" s="32">
        <v>96</v>
      </c>
      <c r="S83" s="37">
        <f t="shared" si="5"/>
        <v>5458</v>
      </c>
    </row>
    <row r="84" spans="1:19" s="38" customFormat="1">
      <c r="A84" s="29">
        <v>43180</v>
      </c>
      <c r="B84" s="64">
        <f>'[1]Entrées 2018'!$M82</f>
        <v>2879</v>
      </c>
      <c r="C84" s="64">
        <v>703</v>
      </c>
      <c r="D84" s="32">
        <f t="shared" si="4"/>
        <v>3582</v>
      </c>
      <c r="E84" s="32">
        <v>594</v>
      </c>
      <c r="F84" s="40">
        <v>357</v>
      </c>
      <c r="G84" s="41"/>
      <c r="H84" s="32">
        <v>558</v>
      </c>
      <c r="I84" s="41">
        <v>335</v>
      </c>
      <c r="J84" s="32">
        <v>716</v>
      </c>
      <c r="K84" s="41">
        <v>524</v>
      </c>
      <c r="L84" s="32"/>
      <c r="M84" s="40">
        <v>578</v>
      </c>
      <c r="N84" s="40">
        <v>72</v>
      </c>
      <c r="O84" s="40">
        <v>86</v>
      </c>
      <c r="P84" s="43">
        <v>331</v>
      </c>
      <c r="Q84" s="48"/>
      <c r="R84" s="32">
        <v>56</v>
      </c>
      <c r="S84" s="37">
        <f t="shared" si="5"/>
        <v>7789</v>
      </c>
    </row>
    <row r="85" spans="1:19" s="38" customFormat="1">
      <c r="A85" s="29">
        <v>43181</v>
      </c>
      <c r="B85" s="64">
        <f>'[1]Entrées 2018'!$M83</f>
        <v>2045</v>
      </c>
      <c r="C85" s="64">
        <v>604</v>
      </c>
      <c r="D85" s="32">
        <f t="shared" si="4"/>
        <v>2649</v>
      </c>
      <c r="E85" s="32">
        <v>325</v>
      </c>
      <c r="F85" s="74" t="s">
        <v>22</v>
      </c>
      <c r="G85" s="41"/>
      <c r="H85" s="42">
        <v>42</v>
      </c>
      <c r="I85" s="78"/>
      <c r="J85" s="32">
        <v>310</v>
      </c>
      <c r="K85" s="41"/>
      <c r="L85" s="32"/>
      <c r="M85" s="40">
        <v>170</v>
      </c>
      <c r="N85" s="50"/>
      <c r="O85" s="40">
        <v>56</v>
      </c>
      <c r="P85" s="43">
        <v>177</v>
      </c>
      <c r="Q85" s="49"/>
      <c r="R85" s="49"/>
      <c r="S85" s="37">
        <f t="shared" si="5"/>
        <v>3729</v>
      </c>
    </row>
    <row r="86" spans="1:19" s="38" customFormat="1">
      <c r="A86" s="29">
        <v>43182</v>
      </c>
      <c r="B86" s="64">
        <f>'[1]Entrées 2018'!$M84</f>
        <v>2083</v>
      </c>
      <c r="C86" s="64">
        <v>561</v>
      </c>
      <c r="D86" s="32">
        <f t="shared" si="4"/>
        <v>2644</v>
      </c>
      <c r="E86" s="79">
        <v>290</v>
      </c>
      <c r="F86" s="80">
        <v>267</v>
      </c>
      <c r="G86" s="41"/>
      <c r="H86" s="32">
        <v>290</v>
      </c>
      <c r="I86" s="41">
        <v>223</v>
      </c>
      <c r="J86" s="32">
        <v>231</v>
      </c>
      <c r="K86" s="41">
        <v>638</v>
      </c>
      <c r="L86" s="32"/>
      <c r="M86" s="40">
        <v>399</v>
      </c>
      <c r="N86" s="40">
        <v>68</v>
      </c>
      <c r="O86" s="40">
        <v>65</v>
      </c>
      <c r="P86" s="43">
        <v>175</v>
      </c>
      <c r="Q86" s="48"/>
      <c r="R86" s="32">
        <v>115</v>
      </c>
      <c r="S86" s="37">
        <f t="shared" si="5"/>
        <v>5405</v>
      </c>
    </row>
    <row r="87" spans="1:19" s="38" customFormat="1">
      <c r="A87" s="29">
        <v>43183</v>
      </c>
      <c r="B87" s="64">
        <f>'[1]Entrées 2018'!$M85</f>
        <v>3647</v>
      </c>
      <c r="C87" s="64">
        <v>695</v>
      </c>
      <c r="D87" s="32">
        <f t="shared" si="4"/>
        <v>4342</v>
      </c>
      <c r="E87" s="43">
        <v>718</v>
      </c>
      <c r="F87" s="32">
        <v>412</v>
      </c>
      <c r="G87" s="41"/>
      <c r="H87" s="32">
        <v>417</v>
      </c>
      <c r="I87" s="41">
        <v>324</v>
      </c>
      <c r="J87" s="32">
        <v>596</v>
      </c>
      <c r="K87" s="41">
        <v>510</v>
      </c>
      <c r="L87" s="32"/>
      <c r="M87" s="40">
        <v>582</v>
      </c>
      <c r="N87" s="40">
        <v>37</v>
      </c>
      <c r="O87" s="40">
        <v>137</v>
      </c>
      <c r="P87" s="43">
        <v>0</v>
      </c>
      <c r="Q87" s="48"/>
      <c r="R87" s="32">
        <v>30</v>
      </c>
      <c r="S87" s="37">
        <f t="shared" si="5"/>
        <v>8105</v>
      </c>
    </row>
    <row r="88" spans="1:19" s="38" customFormat="1">
      <c r="A88" s="29">
        <v>43184</v>
      </c>
      <c r="B88" s="64">
        <f>'[1]Entrées 2018'!$M86</f>
        <v>1953</v>
      </c>
      <c r="C88" s="64">
        <v>507</v>
      </c>
      <c r="D88" s="32">
        <f t="shared" si="4"/>
        <v>2460</v>
      </c>
      <c r="E88" s="48"/>
      <c r="F88" s="50"/>
      <c r="G88" s="51"/>
      <c r="H88" s="48"/>
      <c r="I88" s="51"/>
      <c r="J88" s="48"/>
      <c r="K88" s="51"/>
      <c r="L88" s="48"/>
      <c r="M88" s="52"/>
      <c r="N88" s="48"/>
      <c r="O88" s="50"/>
      <c r="P88" s="68"/>
      <c r="Q88" s="49"/>
      <c r="R88" s="49"/>
      <c r="S88" s="37">
        <f t="shared" si="5"/>
        <v>2460</v>
      </c>
    </row>
    <row r="89" spans="1:19" s="38" customFormat="1">
      <c r="A89" s="54">
        <v>43185</v>
      </c>
      <c r="B89" s="67">
        <f>'[1]Entrées 2018'!$M87</f>
        <v>0</v>
      </c>
      <c r="C89" s="48"/>
      <c r="D89" s="48">
        <f t="shared" si="4"/>
        <v>0</v>
      </c>
      <c r="E89" s="48"/>
      <c r="F89" s="50"/>
      <c r="G89" s="51"/>
      <c r="H89" s="48"/>
      <c r="I89" s="51"/>
      <c r="J89" s="48"/>
      <c r="K89" s="51"/>
      <c r="L89" s="48"/>
      <c r="M89" s="52"/>
      <c r="N89" s="48"/>
      <c r="O89" s="50"/>
      <c r="P89" s="68"/>
      <c r="Q89" s="49"/>
      <c r="R89" s="49"/>
      <c r="S89" s="55">
        <f t="shared" si="5"/>
        <v>0</v>
      </c>
    </row>
    <row r="90" spans="1:19" s="38" customFormat="1">
      <c r="A90" s="29">
        <v>43186</v>
      </c>
      <c r="B90" s="64">
        <f>'[1]Entrées 2018'!$M88</f>
        <v>2243</v>
      </c>
      <c r="C90" s="64">
        <v>566</v>
      </c>
      <c r="D90" s="32">
        <f t="shared" si="4"/>
        <v>2809</v>
      </c>
      <c r="E90" s="32">
        <v>423</v>
      </c>
      <c r="F90" s="40">
        <v>281</v>
      </c>
      <c r="G90" s="41"/>
      <c r="H90" s="32">
        <v>282</v>
      </c>
      <c r="I90" s="41">
        <v>167</v>
      </c>
      <c r="J90" s="32">
        <v>268</v>
      </c>
      <c r="K90" s="41">
        <v>276</v>
      </c>
      <c r="L90" s="32"/>
      <c r="M90" s="40">
        <v>300</v>
      </c>
      <c r="N90" s="40">
        <v>42</v>
      </c>
      <c r="O90" s="40">
        <v>107</v>
      </c>
      <c r="P90" s="43">
        <v>679</v>
      </c>
      <c r="Q90" s="48"/>
      <c r="R90" s="32">
        <v>109</v>
      </c>
      <c r="S90" s="37">
        <f t="shared" si="5"/>
        <v>5743</v>
      </c>
    </row>
    <row r="91" spans="1:19" s="38" customFormat="1">
      <c r="A91" s="29">
        <v>43187</v>
      </c>
      <c r="B91" s="64">
        <f>'[1]Entrées 2018'!$M89</f>
        <v>3007</v>
      </c>
      <c r="C91" s="64">
        <v>719</v>
      </c>
      <c r="D91" s="32">
        <f t="shared" si="4"/>
        <v>3726</v>
      </c>
      <c r="E91" s="32">
        <v>639</v>
      </c>
      <c r="F91" s="40">
        <v>375</v>
      </c>
      <c r="G91" s="41"/>
      <c r="H91" s="32">
        <v>464</v>
      </c>
      <c r="I91" s="41">
        <v>415</v>
      </c>
      <c r="J91" s="32">
        <v>689</v>
      </c>
      <c r="K91" s="41">
        <v>512</v>
      </c>
      <c r="L91" s="32"/>
      <c r="M91" s="40">
        <v>496</v>
      </c>
      <c r="N91" s="40">
        <v>89</v>
      </c>
      <c r="O91" s="40">
        <v>125</v>
      </c>
      <c r="P91" s="43">
        <v>317</v>
      </c>
      <c r="Q91" s="48"/>
      <c r="R91" s="32">
        <v>84</v>
      </c>
      <c r="S91" s="37">
        <f t="shared" si="5"/>
        <v>7931</v>
      </c>
    </row>
    <row r="92" spans="1:19" s="38" customFormat="1">
      <c r="A92" s="29">
        <v>43188</v>
      </c>
      <c r="B92" s="64">
        <f>'[1]Entrées 2018'!$M90</f>
        <v>2518</v>
      </c>
      <c r="C92" s="64">
        <v>657</v>
      </c>
      <c r="D92" s="32">
        <f t="shared" si="4"/>
        <v>3175</v>
      </c>
      <c r="E92" s="32">
        <v>292</v>
      </c>
      <c r="F92" s="40">
        <v>207</v>
      </c>
      <c r="G92" s="41"/>
      <c r="H92" s="32">
        <v>120</v>
      </c>
      <c r="I92" s="41">
        <v>106</v>
      </c>
      <c r="J92" s="32">
        <v>288</v>
      </c>
      <c r="K92" s="41">
        <v>589</v>
      </c>
      <c r="L92" s="32"/>
      <c r="M92" s="40">
        <v>172</v>
      </c>
      <c r="N92" s="50">
        <v>22</v>
      </c>
      <c r="O92" s="40">
        <v>98</v>
      </c>
      <c r="P92" s="43">
        <v>176</v>
      </c>
      <c r="Q92" s="49"/>
      <c r="R92" s="49"/>
      <c r="S92" s="37">
        <f t="shared" si="5"/>
        <v>5245</v>
      </c>
    </row>
    <row r="93" spans="1:19" s="38" customFormat="1">
      <c r="A93" s="29">
        <v>43189</v>
      </c>
      <c r="B93" s="64">
        <f>'[1]Entrées 2018'!$M91</f>
        <v>2064</v>
      </c>
      <c r="C93" s="64">
        <v>598</v>
      </c>
      <c r="D93" s="32">
        <f t="shared" si="4"/>
        <v>2662</v>
      </c>
      <c r="E93" s="43">
        <v>282</v>
      </c>
      <c r="F93" s="32">
        <v>253</v>
      </c>
      <c r="G93" s="41"/>
      <c r="H93" s="32">
        <v>170</v>
      </c>
      <c r="I93" s="41">
        <v>156</v>
      </c>
      <c r="J93" s="32">
        <v>335</v>
      </c>
      <c r="K93" s="41">
        <v>257</v>
      </c>
      <c r="L93" s="32"/>
      <c r="M93" s="40">
        <v>432</v>
      </c>
      <c r="N93" s="40">
        <v>93</v>
      </c>
      <c r="O93" s="40">
        <v>99</v>
      </c>
      <c r="P93" s="43">
        <v>180</v>
      </c>
      <c r="Q93" s="48"/>
      <c r="R93" s="32">
        <v>87</v>
      </c>
      <c r="S93" s="37">
        <f t="shared" si="5"/>
        <v>5006</v>
      </c>
    </row>
    <row r="94" spans="1:19" s="38" customFormat="1" ht="13.5" thickBot="1">
      <c r="A94" s="29">
        <v>43190</v>
      </c>
      <c r="B94" s="64">
        <f>'[1]Entrées 2018'!$M92</f>
        <v>3312</v>
      </c>
      <c r="C94" s="64">
        <v>619</v>
      </c>
      <c r="D94" s="32">
        <f t="shared" si="4"/>
        <v>3931</v>
      </c>
      <c r="E94" s="43">
        <v>473</v>
      </c>
      <c r="F94" s="70">
        <v>541</v>
      </c>
      <c r="G94" s="41"/>
      <c r="H94" s="32">
        <v>375</v>
      </c>
      <c r="I94" s="41">
        <v>267</v>
      </c>
      <c r="J94" s="32">
        <v>566</v>
      </c>
      <c r="K94" s="41">
        <v>685</v>
      </c>
      <c r="L94" s="32"/>
      <c r="M94" s="40">
        <v>619</v>
      </c>
      <c r="N94" s="40">
        <v>58</v>
      </c>
      <c r="O94" s="40">
        <v>98</v>
      </c>
      <c r="P94" s="43">
        <v>238</v>
      </c>
      <c r="Q94" s="48"/>
      <c r="R94" s="32">
        <v>22</v>
      </c>
      <c r="S94" s="37">
        <f t="shared" si="5"/>
        <v>7873</v>
      </c>
    </row>
    <row r="95" spans="1:19" ht="13.5" thickBot="1">
      <c r="A95" s="58" t="s">
        <v>23</v>
      </c>
      <c r="B95" s="71">
        <f>SUM(B64:B94)</f>
        <v>67784</v>
      </c>
      <c r="C95" s="71">
        <f>SUM(C64:C94)</f>
        <v>16226</v>
      </c>
      <c r="D95" s="71">
        <f t="shared" si="4"/>
        <v>84010</v>
      </c>
      <c r="E95" s="71">
        <f t="shared" ref="E95:R95" si="6">SUM(E64:E94)</f>
        <v>9685</v>
      </c>
      <c r="F95" s="71">
        <f t="shared" si="6"/>
        <v>7261</v>
      </c>
      <c r="G95" s="71">
        <f t="shared" si="6"/>
        <v>0</v>
      </c>
      <c r="H95" s="71">
        <f t="shared" si="6"/>
        <v>6576</v>
      </c>
      <c r="I95" s="72">
        <f t="shared" si="6"/>
        <v>4797</v>
      </c>
      <c r="J95" s="71">
        <f t="shared" si="6"/>
        <v>9615</v>
      </c>
      <c r="K95" s="81">
        <f t="shared" si="6"/>
        <v>9087</v>
      </c>
      <c r="L95" s="71">
        <f t="shared" si="6"/>
        <v>0</v>
      </c>
      <c r="M95" s="71">
        <f t="shared" si="6"/>
        <v>8695</v>
      </c>
      <c r="N95" s="71">
        <f t="shared" si="6"/>
        <v>1018</v>
      </c>
      <c r="O95" s="71">
        <f t="shared" si="6"/>
        <v>2236</v>
      </c>
      <c r="P95" s="72">
        <f t="shared" si="6"/>
        <v>5704</v>
      </c>
      <c r="Q95" s="71"/>
      <c r="R95" s="82">
        <f t="shared" si="6"/>
        <v>1217</v>
      </c>
      <c r="S95" s="71">
        <f t="shared" si="5"/>
        <v>149901</v>
      </c>
    </row>
    <row r="96" spans="1:19">
      <c r="A96" s="83">
        <v>43191</v>
      </c>
      <c r="B96" s="84"/>
      <c r="C96" s="85"/>
      <c r="D96" s="85">
        <f t="shared" si="4"/>
        <v>0</v>
      </c>
      <c r="E96" s="86"/>
      <c r="F96" s="87"/>
      <c r="G96" s="88"/>
      <c r="H96" s="85"/>
      <c r="I96" s="88"/>
      <c r="J96" s="85"/>
      <c r="K96" s="88"/>
      <c r="L96" s="86"/>
      <c r="M96" s="87"/>
      <c r="N96" s="87"/>
      <c r="O96" s="87"/>
      <c r="P96" s="89"/>
      <c r="Q96" s="85"/>
      <c r="R96" s="85"/>
      <c r="S96" s="90">
        <f t="shared" si="5"/>
        <v>0</v>
      </c>
    </row>
    <row r="97" spans="1:19">
      <c r="A97" s="54">
        <v>43192</v>
      </c>
      <c r="B97" s="91"/>
      <c r="C97" s="48"/>
      <c r="D97" s="48">
        <f t="shared" si="4"/>
        <v>0</v>
      </c>
      <c r="E97" s="48"/>
      <c r="F97" s="50"/>
      <c r="G97" s="51"/>
      <c r="H97" s="48"/>
      <c r="I97" s="51"/>
      <c r="J97" s="48"/>
      <c r="K97" s="51"/>
      <c r="L97" s="48"/>
      <c r="M97" s="52"/>
      <c r="N97" s="48"/>
      <c r="O97" s="50"/>
      <c r="P97" s="68"/>
      <c r="Q97" s="49"/>
      <c r="R97" s="49"/>
      <c r="S97" s="55">
        <f t="shared" si="5"/>
        <v>0</v>
      </c>
    </row>
    <row r="98" spans="1:19">
      <c r="A98" s="29">
        <v>43193</v>
      </c>
      <c r="B98" s="64">
        <f>'[1]Entrées 2018'!$M95</f>
        <v>2281</v>
      </c>
      <c r="C98" s="32">
        <v>584</v>
      </c>
      <c r="D98" s="32">
        <f t="shared" si="4"/>
        <v>2865</v>
      </c>
      <c r="E98" s="32">
        <v>355</v>
      </c>
      <c r="F98" s="40">
        <v>256</v>
      </c>
      <c r="G98" s="41">
        <f>+G106</f>
        <v>0</v>
      </c>
      <c r="H98" s="32">
        <v>153</v>
      </c>
      <c r="I98" s="41">
        <v>260</v>
      </c>
      <c r="J98" s="32">
        <v>235</v>
      </c>
      <c r="K98" s="41">
        <v>259</v>
      </c>
      <c r="L98" s="32"/>
      <c r="M98" s="40">
        <v>324</v>
      </c>
      <c r="N98" s="40">
        <v>34</v>
      </c>
      <c r="O98" s="40">
        <v>74</v>
      </c>
      <c r="P98" s="43">
        <v>184</v>
      </c>
      <c r="Q98" s="48"/>
      <c r="R98" s="32">
        <v>70</v>
      </c>
      <c r="S98" s="37">
        <f t="shared" si="5"/>
        <v>5069</v>
      </c>
    </row>
    <row r="99" spans="1:19">
      <c r="A99" s="29">
        <v>43194</v>
      </c>
      <c r="B99" s="64">
        <f>'[1]Entrées 2018'!$M96</f>
        <v>3153</v>
      </c>
      <c r="C99" s="32">
        <v>755</v>
      </c>
      <c r="D99" s="32">
        <f t="shared" si="4"/>
        <v>3908</v>
      </c>
      <c r="E99" s="32">
        <v>750</v>
      </c>
      <c r="F99" s="40">
        <v>325</v>
      </c>
      <c r="G99" s="41"/>
      <c r="H99" s="32">
        <v>386</v>
      </c>
      <c r="I99" s="41">
        <v>363</v>
      </c>
      <c r="J99" s="32">
        <v>665</v>
      </c>
      <c r="K99" s="41">
        <v>622</v>
      </c>
      <c r="L99" s="32"/>
      <c r="M99" s="40">
        <v>535</v>
      </c>
      <c r="N99" s="40">
        <v>85</v>
      </c>
      <c r="O99" s="40">
        <v>160</v>
      </c>
      <c r="P99" s="43">
        <v>381</v>
      </c>
      <c r="Q99" s="48"/>
      <c r="R99" s="32">
        <v>70</v>
      </c>
      <c r="S99" s="37">
        <f t="shared" si="5"/>
        <v>8250</v>
      </c>
    </row>
    <row r="100" spans="1:19">
      <c r="A100" s="29">
        <v>43195</v>
      </c>
      <c r="B100" s="64">
        <f>'[1]Entrées 2018'!$M97</f>
        <v>2510</v>
      </c>
      <c r="C100" s="32">
        <v>644</v>
      </c>
      <c r="D100" s="32">
        <f t="shared" si="4"/>
        <v>3154</v>
      </c>
      <c r="E100" s="32">
        <v>325</v>
      </c>
      <c r="F100" s="40">
        <v>312</v>
      </c>
      <c r="G100" s="41"/>
      <c r="H100" s="32">
        <v>147</v>
      </c>
      <c r="I100" s="41">
        <v>57</v>
      </c>
      <c r="J100" s="32">
        <v>231</v>
      </c>
      <c r="K100" s="41">
        <v>180</v>
      </c>
      <c r="L100" s="32"/>
      <c r="M100" s="40">
        <v>175</v>
      </c>
      <c r="N100" s="50">
        <v>26</v>
      </c>
      <c r="O100" s="40">
        <v>80</v>
      </c>
      <c r="P100" s="43">
        <v>247</v>
      </c>
      <c r="Q100" s="49"/>
      <c r="R100" s="85"/>
      <c r="S100" s="37">
        <f t="shared" si="5"/>
        <v>4934</v>
      </c>
    </row>
    <row r="101" spans="1:19">
      <c r="A101" s="29">
        <v>43196</v>
      </c>
      <c r="B101" s="64">
        <f>'[1]Entrées 2018'!$M98</f>
        <v>2103</v>
      </c>
      <c r="C101" s="32">
        <v>547</v>
      </c>
      <c r="D101" s="32">
        <f t="shared" si="4"/>
        <v>2650</v>
      </c>
      <c r="E101" s="43">
        <v>250</v>
      </c>
      <c r="F101" s="32">
        <v>305</v>
      </c>
      <c r="G101" s="43"/>
      <c r="H101" s="32">
        <v>236</v>
      </c>
      <c r="I101" s="43">
        <v>186</v>
      </c>
      <c r="J101" s="32">
        <v>389</v>
      </c>
      <c r="K101" s="43">
        <v>247</v>
      </c>
      <c r="L101" s="32"/>
      <c r="M101" s="40">
        <v>319</v>
      </c>
      <c r="N101" s="40">
        <v>62</v>
      </c>
      <c r="O101" s="40">
        <v>57</v>
      </c>
      <c r="P101" s="43">
        <v>179</v>
      </c>
      <c r="Q101" s="48"/>
      <c r="R101" s="32">
        <v>56</v>
      </c>
      <c r="S101" s="37">
        <f t="shared" si="5"/>
        <v>4936</v>
      </c>
    </row>
    <row r="102" spans="1:19">
      <c r="A102" s="29">
        <v>43197</v>
      </c>
      <c r="B102" s="64">
        <f>'[1]Entrées 2018'!$M99</f>
        <v>3703</v>
      </c>
      <c r="C102" s="32">
        <v>644</v>
      </c>
      <c r="D102" s="32">
        <f t="shared" si="4"/>
        <v>4347</v>
      </c>
      <c r="E102" s="43">
        <v>557</v>
      </c>
      <c r="F102" s="32">
        <v>530</v>
      </c>
      <c r="G102" s="41"/>
      <c r="H102" s="32">
        <v>390</v>
      </c>
      <c r="I102" s="41">
        <v>361</v>
      </c>
      <c r="J102" s="32">
        <v>468</v>
      </c>
      <c r="K102" s="41">
        <v>480</v>
      </c>
      <c r="L102" s="32"/>
      <c r="M102" s="40">
        <v>468</v>
      </c>
      <c r="N102" s="40">
        <v>89</v>
      </c>
      <c r="O102" s="40">
        <v>133</v>
      </c>
      <c r="P102" s="43">
        <v>991</v>
      </c>
      <c r="Q102" s="48"/>
      <c r="R102" s="32">
        <v>30</v>
      </c>
      <c r="S102" s="37">
        <f t="shared" si="5"/>
        <v>8844</v>
      </c>
    </row>
    <row r="103" spans="1:19">
      <c r="A103" s="29">
        <v>43198</v>
      </c>
      <c r="B103" s="64">
        <f>'[1]Entrées 2018'!$M100</f>
        <v>2295</v>
      </c>
      <c r="C103" s="32">
        <v>461</v>
      </c>
      <c r="D103" s="32">
        <f t="shared" si="4"/>
        <v>2756</v>
      </c>
      <c r="E103" s="48"/>
      <c r="F103" s="50"/>
      <c r="G103" s="51"/>
      <c r="H103" s="48"/>
      <c r="I103" s="51"/>
      <c r="J103" s="48"/>
      <c r="K103" s="51"/>
      <c r="L103" s="48"/>
      <c r="M103" s="52"/>
      <c r="N103" s="48"/>
      <c r="O103" s="50"/>
      <c r="P103" s="68"/>
      <c r="Q103" s="49"/>
      <c r="R103" s="49"/>
      <c r="S103" s="37">
        <f t="shared" si="5"/>
        <v>2756</v>
      </c>
    </row>
    <row r="104" spans="1:19">
      <c r="A104" s="54">
        <v>43199</v>
      </c>
      <c r="B104" s="67">
        <f>'[1]Entrées 2018'!$M101</f>
        <v>0</v>
      </c>
      <c r="C104" s="48"/>
      <c r="D104" s="48">
        <f t="shared" si="4"/>
        <v>0</v>
      </c>
      <c r="E104" s="48"/>
      <c r="F104" s="50"/>
      <c r="G104" s="51"/>
      <c r="H104" s="48"/>
      <c r="I104" s="51"/>
      <c r="J104" s="48"/>
      <c r="K104" s="51"/>
      <c r="L104" s="48"/>
      <c r="M104" s="52"/>
      <c r="N104" s="48"/>
      <c r="O104" s="50"/>
      <c r="P104" s="68"/>
      <c r="Q104" s="49"/>
      <c r="R104" s="49"/>
      <c r="S104" s="55">
        <f t="shared" si="5"/>
        <v>0</v>
      </c>
    </row>
    <row r="105" spans="1:19">
      <c r="A105" s="29">
        <v>43200</v>
      </c>
      <c r="B105" s="64">
        <f>'[1]Entrées 2018'!$M102</f>
        <v>2450</v>
      </c>
      <c r="C105" s="32">
        <v>637</v>
      </c>
      <c r="D105" s="32">
        <f t="shared" si="4"/>
        <v>3087</v>
      </c>
      <c r="E105" s="32">
        <v>401</v>
      </c>
      <c r="F105" s="40">
        <v>181</v>
      </c>
      <c r="G105" s="41"/>
      <c r="H105" s="32">
        <v>179</v>
      </c>
      <c r="I105" s="41">
        <v>173</v>
      </c>
      <c r="J105" s="32">
        <v>305</v>
      </c>
      <c r="K105" s="41">
        <v>496</v>
      </c>
      <c r="L105" s="32"/>
      <c r="M105" s="40">
        <v>287</v>
      </c>
      <c r="N105" s="40">
        <v>46</v>
      </c>
      <c r="O105" s="40">
        <v>103</v>
      </c>
      <c r="P105" s="43">
        <v>235</v>
      </c>
      <c r="Q105" s="48"/>
      <c r="R105" s="32">
        <v>101</v>
      </c>
      <c r="S105" s="37">
        <f t="shared" si="5"/>
        <v>5594</v>
      </c>
    </row>
    <row r="106" spans="1:19">
      <c r="A106" s="29">
        <v>43201</v>
      </c>
      <c r="B106" s="64">
        <f>'[1]Entrées 2018'!$M103</f>
        <v>2645</v>
      </c>
      <c r="C106" s="32">
        <v>661</v>
      </c>
      <c r="D106" s="32">
        <f t="shared" si="4"/>
        <v>3306</v>
      </c>
      <c r="E106" s="32">
        <v>519</v>
      </c>
      <c r="F106" s="40">
        <v>442</v>
      </c>
      <c r="G106" s="41"/>
      <c r="H106" s="32">
        <v>255</v>
      </c>
      <c r="I106" s="41">
        <v>377</v>
      </c>
      <c r="J106" s="32">
        <v>491</v>
      </c>
      <c r="K106" s="41">
        <v>654</v>
      </c>
      <c r="L106" s="32"/>
      <c r="M106" s="40">
        <v>592</v>
      </c>
      <c r="N106" s="40">
        <v>51</v>
      </c>
      <c r="O106" s="40">
        <v>120</v>
      </c>
      <c r="P106" s="43">
        <v>308</v>
      </c>
      <c r="Q106" s="48"/>
      <c r="R106" s="32">
        <v>55</v>
      </c>
      <c r="S106" s="37">
        <f t="shared" si="5"/>
        <v>7170</v>
      </c>
    </row>
    <row r="107" spans="1:19">
      <c r="A107" s="29">
        <v>43202</v>
      </c>
      <c r="B107" s="64">
        <f>'[1]Entrées 2018'!$M104</f>
        <v>3139</v>
      </c>
      <c r="C107" s="32">
        <v>600</v>
      </c>
      <c r="D107" s="32">
        <f t="shared" si="4"/>
        <v>3739</v>
      </c>
      <c r="E107" s="32">
        <v>295</v>
      </c>
      <c r="F107" s="40">
        <v>192</v>
      </c>
      <c r="G107" s="41"/>
      <c r="H107" s="32">
        <v>161</v>
      </c>
      <c r="I107" s="41">
        <v>70</v>
      </c>
      <c r="J107" s="32">
        <v>225</v>
      </c>
      <c r="K107" s="41">
        <v>450</v>
      </c>
      <c r="L107" s="32"/>
      <c r="M107" s="40">
        <v>204</v>
      </c>
      <c r="N107" s="50">
        <v>29</v>
      </c>
      <c r="O107" s="40">
        <v>83</v>
      </c>
      <c r="P107" s="43">
        <v>221</v>
      </c>
      <c r="Q107" s="49"/>
      <c r="R107" s="85"/>
      <c r="S107" s="37">
        <f t="shared" si="5"/>
        <v>5669</v>
      </c>
    </row>
    <row r="108" spans="1:19">
      <c r="A108" s="29">
        <v>43203</v>
      </c>
      <c r="B108" s="64">
        <f>'[1]Entrées 2018'!$M105</f>
        <v>2813</v>
      </c>
      <c r="C108" s="32">
        <v>592</v>
      </c>
      <c r="D108" s="32">
        <f t="shared" si="4"/>
        <v>3405</v>
      </c>
      <c r="E108" s="41">
        <v>341</v>
      </c>
      <c r="F108" s="32">
        <v>160</v>
      </c>
      <c r="G108" s="41"/>
      <c r="H108" s="32">
        <v>260</v>
      </c>
      <c r="I108" s="41">
        <v>312</v>
      </c>
      <c r="J108" s="32">
        <v>331</v>
      </c>
      <c r="K108" s="41">
        <v>506</v>
      </c>
      <c r="L108" s="32"/>
      <c r="M108" s="40">
        <v>441</v>
      </c>
      <c r="N108" s="40">
        <v>68</v>
      </c>
      <c r="O108" s="40">
        <v>102</v>
      </c>
      <c r="P108" s="43">
        <v>168</v>
      </c>
      <c r="Q108" s="48"/>
      <c r="R108" s="32">
        <v>96</v>
      </c>
      <c r="S108" s="37">
        <f t="shared" si="5"/>
        <v>6190</v>
      </c>
    </row>
    <row r="109" spans="1:19">
      <c r="A109" s="29">
        <v>43204</v>
      </c>
      <c r="B109" s="64">
        <f>'[1]Entrées 2018'!$M106</f>
        <v>3439</v>
      </c>
      <c r="C109" s="32">
        <v>722</v>
      </c>
      <c r="D109" s="32">
        <f t="shared" si="4"/>
        <v>4161</v>
      </c>
      <c r="E109" s="43">
        <v>600</v>
      </c>
      <c r="F109" s="32">
        <v>413</v>
      </c>
      <c r="G109" s="41"/>
      <c r="H109" s="32">
        <v>698</v>
      </c>
      <c r="I109" s="41">
        <v>268</v>
      </c>
      <c r="J109" s="32">
        <v>636</v>
      </c>
      <c r="K109" s="41">
        <v>664</v>
      </c>
      <c r="L109" s="32"/>
      <c r="M109" s="40">
        <v>627</v>
      </c>
      <c r="N109" s="40">
        <v>63</v>
      </c>
      <c r="O109" s="40">
        <v>125</v>
      </c>
      <c r="P109" s="43">
        <v>475</v>
      </c>
      <c r="Q109" s="48"/>
      <c r="R109" s="32">
        <v>28</v>
      </c>
      <c r="S109" s="37">
        <f t="shared" si="5"/>
        <v>8758</v>
      </c>
    </row>
    <row r="110" spans="1:19">
      <c r="A110" s="29">
        <v>43205</v>
      </c>
      <c r="B110" s="64">
        <f>'[1]Entrées 2018'!$M107</f>
        <v>1561</v>
      </c>
      <c r="C110" s="92">
        <v>360</v>
      </c>
      <c r="D110" s="32">
        <f t="shared" si="4"/>
        <v>1921</v>
      </c>
      <c r="E110" s="48"/>
      <c r="F110" s="50"/>
      <c r="G110" s="51"/>
      <c r="H110" s="48"/>
      <c r="I110" s="51"/>
      <c r="J110" s="48"/>
      <c r="K110" s="51"/>
      <c r="L110" s="48"/>
      <c r="M110" s="52"/>
      <c r="N110" s="48"/>
      <c r="O110" s="50"/>
      <c r="P110" s="68"/>
      <c r="Q110" s="49"/>
      <c r="R110" s="49"/>
      <c r="S110" s="37">
        <f t="shared" si="5"/>
        <v>1921</v>
      </c>
    </row>
    <row r="111" spans="1:19">
      <c r="A111" s="54">
        <v>43206</v>
      </c>
      <c r="B111" s="67">
        <f>'[1]Entrées 2018'!$M108</f>
        <v>0</v>
      </c>
      <c r="C111" s="48"/>
      <c r="D111" s="48">
        <f t="shared" si="4"/>
        <v>0</v>
      </c>
      <c r="E111" s="48"/>
      <c r="F111" s="50"/>
      <c r="G111" s="51"/>
      <c r="H111" s="48"/>
      <c r="I111" s="51"/>
      <c r="J111" s="48"/>
      <c r="K111" s="51"/>
      <c r="L111" s="48"/>
      <c r="M111" s="52"/>
      <c r="N111" s="48"/>
      <c r="O111" s="50"/>
      <c r="P111" s="68"/>
      <c r="Q111" s="49"/>
      <c r="R111" s="49"/>
      <c r="S111" s="55">
        <f t="shared" si="5"/>
        <v>0</v>
      </c>
    </row>
    <row r="112" spans="1:19">
      <c r="A112" s="29">
        <v>43207</v>
      </c>
      <c r="B112" s="64">
        <f>'[1]Entrées 2018'!$M109</f>
        <v>2449</v>
      </c>
      <c r="C112" s="32">
        <v>651</v>
      </c>
      <c r="D112" s="32">
        <f t="shared" si="4"/>
        <v>3100</v>
      </c>
      <c r="E112" s="32">
        <v>500</v>
      </c>
      <c r="F112" s="40">
        <v>267</v>
      </c>
      <c r="G112" s="41"/>
      <c r="H112" s="32">
        <v>217</v>
      </c>
      <c r="I112" s="41">
        <v>189</v>
      </c>
      <c r="J112" s="32">
        <v>402</v>
      </c>
      <c r="K112" s="41">
        <v>243</v>
      </c>
      <c r="L112" s="32"/>
      <c r="M112" s="40">
        <v>341</v>
      </c>
      <c r="N112" s="40">
        <v>55</v>
      </c>
      <c r="O112" s="40">
        <v>158</v>
      </c>
      <c r="P112" s="43">
        <v>192</v>
      </c>
      <c r="Q112" s="48"/>
      <c r="R112" s="32">
        <v>35</v>
      </c>
      <c r="S112" s="37">
        <f t="shared" si="5"/>
        <v>5699</v>
      </c>
    </row>
    <row r="113" spans="1:19">
      <c r="A113" s="29">
        <v>43208</v>
      </c>
      <c r="B113" s="64">
        <f>'[1]Entrées 2018'!$M110</f>
        <v>3071</v>
      </c>
      <c r="C113" s="32">
        <v>566</v>
      </c>
      <c r="D113" s="32">
        <f t="shared" si="4"/>
        <v>3637</v>
      </c>
      <c r="E113" s="32">
        <v>439</v>
      </c>
      <c r="F113" s="40">
        <v>401</v>
      </c>
      <c r="G113" s="41"/>
      <c r="H113" s="32">
        <v>251</v>
      </c>
      <c r="I113" s="41">
        <v>260</v>
      </c>
      <c r="J113" s="32">
        <v>418</v>
      </c>
      <c r="K113" s="41">
        <v>255</v>
      </c>
      <c r="L113" s="32"/>
      <c r="M113" s="40">
        <v>831</v>
      </c>
      <c r="N113" s="40">
        <v>95</v>
      </c>
      <c r="O113" s="40">
        <v>137</v>
      </c>
      <c r="P113" s="43">
        <v>279</v>
      </c>
      <c r="Q113" s="48"/>
      <c r="R113" s="32">
        <v>55</v>
      </c>
      <c r="S113" s="37">
        <f t="shared" si="5"/>
        <v>7058</v>
      </c>
    </row>
    <row r="114" spans="1:19">
      <c r="A114" s="29">
        <v>43209</v>
      </c>
      <c r="B114" s="64">
        <f>'[1]Entrées 2018'!$M111</f>
        <v>2382</v>
      </c>
      <c r="C114" s="32">
        <v>608</v>
      </c>
      <c r="D114" s="32">
        <f t="shared" si="4"/>
        <v>2990</v>
      </c>
      <c r="E114" s="41">
        <v>303</v>
      </c>
      <c r="F114" s="42" t="s">
        <v>22</v>
      </c>
      <c r="G114" s="41"/>
      <c r="H114" s="42">
        <v>53</v>
      </c>
      <c r="I114" s="41">
        <v>120</v>
      </c>
      <c r="J114" s="32">
        <v>261</v>
      </c>
      <c r="K114" s="41">
        <v>169</v>
      </c>
      <c r="L114" s="32"/>
      <c r="M114" s="40">
        <v>235</v>
      </c>
      <c r="N114" s="50">
        <v>50</v>
      </c>
      <c r="O114" s="40">
        <v>58</v>
      </c>
      <c r="P114" s="43">
        <v>139</v>
      </c>
      <c r="Q114" s="49"/>
      <c r="R114" s="85"/>
      <c r="S114" s="37">
        <f t="shared" si="5"/>
        <v>4378</v>
      </c>
    </row>
    <row r="115" spans="1:19">
      <c r="A115" s="29">
        <v>43210</v>
      </c>
      <c r="B115" s="64">
        <f>'[1]Entrées 2018'!$M112</f>
        <v>1962</v>
      </c>
      <c r="C115" s="32">
        <v>544</v>
      </c>
      <c r="D115" s="32">
        <f t="shared" si="4"/>
        <v>2506</v>
      </c>
      <c r="E115" s="41">
        <v>280</v>
      </c>
      <c r="F115" s="32">
        <v>256</v>
      </c>
      <c r="G115" s="41"/>
      <c r="H115" s="32">
        <v>260</v>
      </c>
      <c r="I115" s="41">
        <v>117</v>
      </c>
      <c r="J115" s="32">
        <v>271</v>
      </c>
      <c r="K115" s="41">
        <v>146</v>
      </c>
      <c r="L115" s="32"/>
      <c r="M115" s="40">
        <v>311</v>
      </c>
      <c r="N115" s="40">
        <v>47</v>
      </c>
      <c r="O115" s="40">
        <v>50</v>
      </c>
      <c r="P115" s="43">
        <v>151</v>
      </c>
      <c r="Q115" s="48"/>
      <c r="R115" s="32">
        <v>39</v>
      </c>
      <c r="S115" s="37">
        <f t="shared" si="5"/>
        <v>4434</v>
      </c>
    </row>
    <row r="116" spans="1:19">
      <c r="A116" s="29">
        <v>43211</v>
      </c>
      <c r="B116" s="64">
        <f>'[1]Entrées 2018'!$M113</f>
        <v>3106</v>
      </c>
      <c r="C116" s="32">
        <v>534</v>
      </c>
      <c r="D116" s="32">
        <f t="shared" si="4"/>
        <v>3640</v>
      </c>
      <c r="E116" s="43">
        <v>409</v>
      </c>
      <c r="F116" s="32">
        <v>425</v>
      </c>
      <c r="G116" s="41"/>
      <c r="H116" s="32">
        <v>263</v>
      </c>
      <c r="I116" s="41">
        <v>221</v>
      </c>
      <c r="J116" s="32">
        <v>471</v>
      </c>
      <c r="K116" s="41">
        <v>250</v>
      </c>
      <c r="L116" s="32"/>
      <c r="M116" s="40">
        <v>481</v>
      </c>
      <c r="N116" s="40">
        <v>52</v>
      </c>
      <c r="O116" s="40">
        <v>72</v>
      </c>
      <c r="P116" s="43">
        <v>256</v>
      </c>
      <c r="Q116" s="48"/>
      <c r="R116" s="32">
        <v>27</v>
      </c>
      <c r="S116" s="37">
        <f t="shared" si="5"/>
        <v>6567</v>
      </c>
    </row>
    <row r="117" spans="1:19">
      <c r="A117" s="29">
        <v>43212</v>
      </c>
      <c r="B117" s="64">
        <f>'[1]Entrées 2018'!$M114</f>
        <v>1510</v>
      </c>
      <c r="C117" s="92">
        <v>354</v>
      </c>
      <c r="D117" s="32">
        <f t="shared" si="4"/>
        <v>1864</v>
      </c>
      <c r="E117" s="48"/>
      <c r="F117" s="50"/>
      <c r="G117" s="51"/>
      <c r="H117" s="48"/>
      <c r="I117" s="51"/>
      <c r="J117" s="48"/>
      <c r="K117" s="51"/>
      <c r="L117" s="48"/>
      <c r="M117" s="52"/>
      <c r="N117" s="48"/>
      <c r="O117" s="50"/>
      <c r="P117" s="68"/>
      <c r="Q117" s="49"/>
      <c r="R117" s="49"/>
      <c r="S117" s="37">
        <f t="shared" si="5"/>
        <v>1864</v>
      </c>
    </row>
    <row r="118" spans="1:19">
      <c r="A118" s="54">
        <v>43213</v>
      </c>
      <c r="B118" s="67">
        <f>'[1]Entrées 2018'!$M115</f>
        <v>0</v>
      </c>
      <c r="C118" s="48"/>
      <c r="D118" s="48">
        <f t="shared" si="4"/>
        <v>0</v>
      </c>
      <c r="E118" s="48"/>
      <c r="F118" s="50"/>
      <c r="G118" s="51"/>
      <c r="H118" s="48"/>
      <c r="I118" s="51"/>
      <c r="J118" s="48"/>
      <c r="K118" s="51"/>
      <c r="L118" s="48"/>
      <c r="M118" s="52"/>
      <c r="N118" s="48"/>
      <c r="O118" s="50"/>
      <c r="P118" s="68"/>
      <c r="Q118" s="49"/>
      <c r="R118" s="49"/>
      <c r="S118" s="55">
        <f t="shared" si="5"/>
        <v>0</v>
      </c>
    </row>
    <row r="119" spans="1:19">
      <c r="A119" s="29">
        <v>43214</v>
      </c>
      <c r="B119" s="64">
        <f>'[1]Entrées 2018'!$M116</f>
        <v>2352</v>
      </c>
      <c r="C119" s="32">
        <v>556</v>
      </c>
      <c r="D119" s="32">
        <f t="shared" si="4"/>
        <v>2908</v>
      </c>
      <c r="E119" s="32">
        <v>328</v>
      </c>
      <c r="F119" s="40">
        <v>298</v>
      </c>
      <c r="G119" s="41"/>
      <c r="H119" s="32">
        <v>237</v>
      </c>
      <c r="I119" s="41">
        <v>196</v>
      </c>
      <c r="J119" s="32">
        <v>438</v>
      </c>
      <c r="K119" s="41">
        <v>301</v>
      </c>
      <c r="L119" s="57"/>
      <c r="M119" s="40">
        <v>372</v>
      </c>
      <c r="N119" s="40">
        <v>66</v>
      </c>
      <c r="O119" s="40">
        <v>110</v>
      </c>
      <c r="P119" s="43">
        <v>167</v>
      </c>
      <c r="Q119" s="48"/>
      <c r="R119" s="32">
        <v>33</v>
      </c>
      <c r="S119" s="37">
        <f t="shared" si="5"/>
        <v>5454</v>
      </c>
    </row>
    <row r="120" spans="1:19">
      <c r="A120" s="29">
        <v>43215</v>
      </c>
      <c r="B120" s="64">
        <f>'[1]Entrées 2018'!$M117</f>
        <v>2919</v>
      </c>
      <c r="C120" s="32">
        <v>598</v>
      </c>
      <c r="D120" s="32">
        <f t="shared" si="4"/>
        <v>3517</v>
      </c>
      <c r="E120" s="32">
        <v>429</v>
      </c>
      <c r="F120" s="40">
        <v>312</v>
      </c>
      <c r="G120" s="41"/>
      <c r="H120" s="32">
        <v>322</v>
      </c>
      <c r="I120" s="41">
        <v>276</v>
      </c>
      <c r="J120" s="32">
        <v>441</v>
      </c>
      <c r="K120" s="41">
        <v>313</v>
      </c>
      <c r="L120" s="32"/>
      <c r="M120" s="40">
        <v>410</v>
      </c>
      <c r="N120" s="40">
        <v>76</v>
      </c>
      <c r="O120" s="40">
        <v>113</v>
      </c>
      <c r="P120" s="43">
        <v>269</v>
      </c>
      <c r="Q120" s="48"/>
      <c r="R120" s="32">
        <v>41</v>
      </c>
      <c r="S120" s="37">
        <f t="shared" si="5"/>
        <v>6519</v>
      </c>
    </row>
    <row r="121" spans="1:19">
      <c r="A121" s="29">
        <v>43216</v>
      </c>
      <c r="B121" s="64">
        <f>'[1]Entrées 2018'!$M118</f>
        <v>2686</v>
      </c>
      <c r="C121" s="32">
        <v>628</v>
      </c>
      <c r="D121" s="32">
        <f t="shared" si="4"/>
        <v>3314</v>
      </c>
      <c r="E121" s="32">
        <v>312</v>
      </c>
      <c r="F121" s="40">
        <v>239</v>
      </c>
      <c r="G121" s="41"/>
      <c r="H121" s="32">
        <v>141</v>
      </c>
      <c r="I121" s="41">
        <v>123</v>
      </c>
      <c r="J121" s="32">
        <v>305</v>
      </c>
      <c r="K121" s="41">
        <v>172</v>
      </c>
      <c r="L121" s="32"/>
      <c r="M121" s="40">
        <v>149</v>
      </c>
      <c r="N121" s="50"/>
      <c r="O121" s="40">
        <v>45</v>
      </c>
      <c r="P121" s="43">
        <v>239</v>
      </c>
      <c r="Q121" s="49"/>
      <c r="R121" s="85"/>
      <c r="S121" s="37">
        <f t="shared" si="5"/>
        <v>5039</v>
      </c>
    </row>
    <row r="122" spans="1:19">
      <c r="A122" s="29">
        <v>43217</v>
      </c>
      <c r="B122" s="64">
        <f>'[1]Entrées 2018'!$M119</f>
        <v>2066</v>
      </c>
      <c r="C122" s="32">
        <v>518</v>
      </c>
      <c r="D122" s="32">
        <f t="shared" si="4"/>
        <v>2584</v>
      </c>
      <c r="E122" s="41">
        <v>252</v>
      </c>
      <c r="F122" s="32">
        <v>248</v>
      </c>
      <c r="G122" s="41"/>
      <c r="H122" s="32">
        <v>172</v>
      </c>
      <c r="I122" s="41">
        <v>100</v>
      </c>
      <c r="J122" s="32">
        <v>441</v>
      </c>
      <c r="K122" s="41">
        <v>222</v>
      </c>
      <c r="L122" s="32"/>
      <c r="M122" s="40">
        <v>267</v>
      </c>
      <c r="N122" s="40">
        <v>49</v>
      </c>
      <c r="O122" s="40">
        <v>71</v>
      </c>
      <c r="P122" s="43">
        <v>143</v>
      </c>
      <c r="Q122" s="48"/>
      <c r="R122" s="32">
        <v>25</v>
      </c>
      <c r="S122" s="37">
        <f t="shared" si="5"/>
        <v>4574</v>
      </c>
    </row>
    <row r="123" spans="1:19">
      <c r="A123" s="29">
        <v>43218</v>
      </c>
      <c r="B123" s="64">
        <f>'[1]Entrées 2018'!$M120</f>
        <v>3116</v>
      </c>
      <c r="C123" s="32">
        <v>516</v>
      </c>
      <c r="D123" s="32">
        <f t="shared" si="4"/>
        <v>3632</v>
      </c>
      <c r="E123" s="43">
        <v>536</v>
      </c>
      <c r="F123" s="32">
        <v>469</v>
      </c>
      <c r="G123" s="41"/>
      <c r="H123" s="32">
        <v>268</v>
      </c>
      <c r="I123" s="41">
        <v>201</v>
      </c>
      <c r="J123" s="32">
        <v>552</v>
      </c>
      <c r="K123" s="41">
        <v>286</v>
      </c>
      <c r="L123" s="32"/>
      <c r="M123" s="40">
        <v>415</v>
      </c>
      <c r="N123" s="40">
        <v>48</v>
      </c>
      <c r="O123" s="40">
        <v>105</v>
      </c>
      <c r="P123" s="43">
        <v>252</v>
      </c>
      <c r="Q123" s="48"/>
      <c r="R123" s="32">
        <v>50</v>
      </c>
      <c r="S123" s="37">
        <f t="shared" si="5"/>
        <v>6814</v>
      </c>
    </row>
    <row r="124" spans="1:19">
      <c r="A124" s="29">
        <v>43219</v>
      </c>
      <c r="B124" s="64">
        <f>'[1]Entrées 2018'!$M121</f>
        <v>1716</v>
      </c>
      <c r="C124" s="92">
        <v>291</v>
      </c>
      <c r="D124" s="32">
        <f t="shared" si="4"/>
        <v>2007</v>
      </c>
      <c r="E124" s="48"/>
      <c r="F124" s="50"/>
      <c r="G124" s="51"/>
      <c r="H124" s="48"/>
      <c r="I124" s="51"/>
      <c r="J124" s="48"/>
      <c r="K124" s="51"/>
      <c r="L124" s="48"/>
      <c r="M124" s="52"/>
      <c r="N124" s="48"/>
      <c r="O124" s="50"/>
      <c r="P124" s="68"/>
      <c r="Q124" s="49"/>
      <c r="R124" s="49"/>
      <c r="S124" s="37">
        <f t="shared" si="5"/>
        <v>2007</v>
      </c>
    </row>
    <row r="125" spans="1:19" ht="13.5" thickBot="1">
      <c r="A125" s="54">
        <v>43220</v>
      </c>
      <c r="B125" s="91"/>
      <c r="C125" s="48"/>
      <c r="D125" s="48">
        <f t="shared" si="4"/>
        <v>0</v>
      </c>
      <c r="E125" s="48"/>
      <c r="F125" s="50"/>
      <c r="G125" s="51"/>
      <c r="H125" s="48"/>
      <c r="I125" s="51"/>
      <c r="J125" s="48"/>
      <c r="K125" s="51"/>
      <c r="L125" s="48"/>
      <c r="M125" s="52"/>
      <c r="N125" s="48"/>
      <c r="O125" s="50"/>
      <c r="P125" s="68"/>
      <c r="Q125" s="49"/>
      <c r="R125" s="49"/>
      <c r="S125" s="55">
        <f t="shared" si="5"/>
        <v>0</v>
      </c>
    </row>
    <row r="126" spans="1:19" ht="13.5" thickBot="1">
      <c r="A126" s="58" t="s">
        <v>24</v>
      </c>
      <c r="B126" s="71">
        <f t="shared" ref="B126:R126" si="7">SUM(B96:B125)</f>
        <v>61427</v>
      </c>
      <c r="C126" s="71">
        <f t="shared" si="7"/>
        <v>13571</v>
      </c>
      <c r="D126" s="71">
        <f t="shared" si="7"/>
        <v>74998</v>
      </c>
      <c r="E126" s="71">
        <f t="shared" si="7"/>
        <v>8181</v>
      </c>
      <c r="F126" s="71">
        <f t="shared" si="7"/>
        <v>6031</v>
      </c>
      <c r="G126" s="71">
        <f t="shared" si="7"/>
        <v>0</v>
      </c>
      <c r="H126" s="71">
        <f t="shared" si="7"/>
        <v>5049</v>
      </c>
      <c r="I126" s="72">
        <f t="shared" si="7"/>
        <v>4230</v>
      </c>
      <c r="J126" s="71">
        <f t="shared" si="7"/>
        <v>7976</v>
      </c>
      <c r="K126" s="73">
        <f t="shared" si="7"/>
        <v>6915</v>
      </c>
      <c r="L126" s="71">
        <f t="shared" si="7"/>
        <v>0</v>
      </c>
      <c r="M126" s="71">
        <f t="shared" si="7"/>
        <v>7784</v>
      </c>
      <c r="N126" s="71">
        <f t="shared" si="7"/>
        <v>1091</v>
      </c>
      <c r="O126" s="71">
        <f t="shared" si="7"/>
        <v>1956</v>
      </c>
      <c r="P126" s="72">
        <f t="shared" si="7"/>
        <v>5476</v>
      </c>
      <c r="Q126" s="71"/>
      <c r="R126" s="71">
        <f t="shared" si="7"/>
        <v>811</v>
      </c>
      <c r="S126" s="71">
        <f t="shared" si="5"/>
        <v>130498</v>
      </c>
    </row>
    <row r="127" spans="1:19">
      <c r="A127" s="83">
        <v>43221</v>
      </c>
      <c r="B127" s="85"/>
      <c r="C127" s="85"/>
      <c r="D127" s="93">
        <f t="shared" ref="D127:D157" si="8">SUM(B127:C127)</f>
        <v>0</v>
      </c>
      <c r="E127" s="86"/>
      <c r="F127" s="94">
        <v>0</v>
      </c>
      <c r="G127" s="88">
        <v>0</v>
      </c>
      <c r="H127" s="85"/>
      <c r="I127" s="88"/>
      <c r="J127" s="85"/>
      <c r="K127" s="88"/>
      <c r="L127" s="85"/>
      <c r="M127" s="87"/>
      <c r="N127" s="87"/>
      <c r="O127" s="87"/>
      <c r="P127" s="89"/>
      <c r="Q127" s="48"/>
      <c r="R127" s="86"/>
      <c r="S127" s="90">
        <f t="shared" si="5"/>
        <v>0</v>
      </c>
    </row>
    <row r="128" spans="1:19">
      <c r="A128" s="29">
        <v>43222</v>
      </c>
      <c r="B128" s="37">
        <f>'[1]Entrées 2018'!$M124</f>
        <v>3219</v>
      </c>
      <c r="C128" s="37">
        <v>739</v>
      </c>
      <c r="D128" s="39">
        <f t="shared" si="8"/>
        <v>3958</v>
      </c>
      <c r="E128" s="32">
        <v>644</v>
      </c>
      <c r="F128" s="40">
        <v>620</v>
      </c>
      <c r="G128" s="41"/>
      <c r="H128" s="32">
        <v>437</v>
      </c>
      <c r="I128" s="41">
        <v>405</v>
      </c>
      <c r="J128" s="95">
        <v>644</v>
      </c>
      <c r="K128" s="41">
        <v>543</v>
      </c>
      <c r="L128" s="32"/>
      <c r="M128" s="40">
        <v>575</v>
      </c>
      <c r="N128" s="40">
        <v>48</v>
      </c>
      <c r="O128" s="40">
        <v>139</v>
      </c>
      <c r="P128" s="43">
        <v>366</v>
      </c>
      <c r="Q128" s="48"/>
      <c r="R128" s="32">
        <v>85</v>
      </c>
      <c r="S128" s="37">
        <f t="shared" si="5"/>
        <v>8464</v>
      </c>
    </row>
    <row r="129" spans="1:19">
      <c r="A129" s="29">
        <v>43223</v>
      </c>
      <c r="B129" s="37">
        <f>'[1]Entrées 2018'!$M125</f>
        <v>2392</v>
      </c>
      <c r="C129" s="37">
        <v>671</v>
      </c>
      <c r="D129" s="39">
        <f t="shared" si="8"/>
        <v>3063</v>
      </c>
      <c r="E129" s="32">
        <v>164</v>
      </c>
      <c r="F129" s="40">
        <v>190</v>
      </c>
      <c r="G129" s="41"/>
      <c r="H129" s="32">
        <v>126</v>
      </c>
      <c r="I129" s="41">
        <v>129</v>
      </c>
      <c r="J129" s="95">
        <v>293</v>
      </c>
      <c r="K129" s="41">
        <v>237</v>
      </c>
      <c r="L129" s="32"/>
      <c r="M129" s="40">
        <v>295</v>
      </c>
      <c r="N129" s="50"/>
      <c r="O129" s="40">
        <v>86</v>
      </c>
      <c r="P129" s="43">
        <v>234</v>
      </c>
      <c r="Q129" s="49"/>
      <c r="R129" s="32">
        <v>33</v>
      </c>
      <c r="S129" s="37">
        <f t="shared" si="5"/>
        <v>4850</v>
      </c>
    </row>
    <row r="130" spans="1:19">
      <c r="A130" s="29">
        <v>43224</v>
      </c>
      <c r="B130" s="37">
        <f>'[1]Entrées 2018'!$M126</f>
        <v>1863</v>
      </c>
      <c r="C130" s="37">
        <v>539</v>
      </c>
      <c r="D130" s="39">
        <f t="shared" si="8"/>
        <v>2402</v>
      </c>
      <c r="E130" s="32">
        <v>375</v>
      </c>
      <c r="F130" s="40">
        <v>363</v>
      </c>
      <c r="G130" s="41"/>
      <c r="H130" s="32">
        <v>234</v>
      </c>
      <c r="I130" s="41">
        <v>269</v>
      </c>
      <c r="J130" s="95">
        <v>324</v>
      </c>
      <c r="K130" s="41">
        <v>262</v>
      </c>
      <c r="L130" s="32"/>
      <c r="M130" s="40">
        <v>437</v>
      </c>
      <c r="N130" s="40">
        <v>45</v>
      </c>
      <c r="O130" s="40">
        <v>123</v>
      </c>
      <c r="P130" s="43">
        <v>159</v>
      </c>
      <c r="Q130" s="48"/>
      <c r="R130" s="96">
        <v>62</v>
      </c>
      <c r="S130" s="37">
        <f t="shared" si="5"/>
        <v>5055</v>
      </c>
    </row>
    <row r="131" spans="1:19">
      <c r="A131" s="29">
        <v>43225</v>
      </c>
      <c r="B131" s="37">
        <f>'[1]Entrées 2018'!$M127</f>
        <v>3222</v>
      </c>
      <c r="C131" s="37">
        <v>548</v>
      </c>
      <c r="D131" s="39">
        <f t="shared" si="8"/>
        <v>3770</v>
      </c>
      <c r="E131" s="32">
        <v>583</v>
      </c>
      <c r="F131" s="40">
        <v>234</v>
      </c>
      <c r="G131" s="41"/>
      <c r="H131" s="32">
        <v>331</v>
      </c>
      <c r="I131" s="41">
        <v>259</v>
      </c>
      <c r="J131" s="95">
        <v>507</v>
      </c>
      <c r="K131" s="41">
        <v>284</v>
      </c>
      <c r="L131" s="32"/>
      <c r="M131" s="40">
        <v>455</v>
      </c>
      <c r="N131" s="40">
        <v>46</v>
      </c>
      <c r="O131" s="40">
        <v>118</v>
      </c>
      <c r="P131" s="43">
        <v>305</v>
      </c>
      <c r="Q131" s="48"/>
      <c r="R131" s="32">
        <v>40</v>
      </c>
      <c r="S131" s="37">
        <f t="shared" si="5"/>
        <v>6932</v>
      </c>
    </row>
    <row r="132" spans="1:19">
      <c r="A132" s="29">
        <v>43226</v>
      </c>
      <c r="B132" s="37">
        <f>'[1]Entrées 2018'!$M128</f>
        <v>0</v>
      </c>
      <c r="C132" s="48"/>
      <c r="D132" s="91">
        <f t="shared" si="8"/>
        <v>0</v>
      </c>
      <c r="E132" s="48"/>
      <c r="F132" s="50"/>
      <c r="G132" s="51"/>
      <c r="H132" s="48"/>
      <c r="I132" s="51"/>
      <c r="J132" s="48"/>
      <c r="K132" s="51"/>
      <c r="L132" s="48"/>
      <c r="M132" s="52"/>
      <c r="N132" s="48"/>
      <c r="O132" s="50"/>
      <c r="P132" s="68"/>
      <c r="Q132" s="49"/>
      <c r="R132" s="49"/>
      <c r="S132" s="55">
        <f t="shared" ref="S132:S189" si="9">SUM(D132:F132,H132:R132)</f>
        <v>0</v>
      </c>
    </row>
    <row r="133" spans="1:19">
      <c r="A133" s="54">
        <v>43227</v>
      </c>
      <c r="B133" s="37">
        <f>'[1]Entrées 2018'!$M129</f>
        <v>0</v>
      </c>
      <c r="C133" s="48"/>
      <c r="D133" s="48">
        <f t="shared" si="8"/>
        <v>0</v>
      </c>
      <c r="E133" s="48"/>
      <c r="F133" s="50"/>
      <c r="G133" s="52"/>
      <c r="H133" s="48"/>
      <c r="I133" s="52"/>
      <c r="J133" s="48"/>
      <c r="K133" s="52"/>
      <c r="L133" s="48"/>
      <c r="M133" s="52"/>
      <c r="N133" s="48"/>
      <c r="O133" s="50"/>
      <c r="P133" s="53"/>
      <c r="Q133" s="49"/>
      <c r="R133" s="49"/>
      <c r="S133" s="55">
        <f t="shared" si="9"/>
        <v>0</v>
      </c>
    </row>
    <row r="134" spans="1:19">
      <c r="A134" s="83">
        <v>43228</v>
      </c>
      <c r="B134" s="90">
        <f>'[1]Entrées 2018'!$M130</f>
        <v>0</v>
      </c>
      <c r="C134" s="85"/>
      <c r="D134" s="93">
        <f t="shared" si="8"/>
        <v>0</v>
      </c>
      <c r="E134" s="85"/>
      <c r="F134" s="87">
        <v>0</v>
      </c>
      <c r="G134" s="88"/>
      <c r="H134" s="85"/>
      <c r="I134" s="88"/>
      <c r="J134" s="85"/>
      <c r="K134" s="88"/>
      <c r="L134" s="85"/>
      <c r="M134" s="87"/>
      <c r="N134" s="87"/>
      <c r="O134" s="87"/>
      <c r="P134" s="89"/>
      <c r="Q134" s="48"/>
      <c r="R134" s="85"/>
      <c r="S134" s="90">
        <f t="shared" si="9"/>
        <v>0</v>
      </c>
    </row>
    <row r="135" spans="1:19">
      <c r="A135" s="29">
        <v>43229</v>
      </c>
      <c r="B135" s="37">
        <f>'[1]Entrées 2018'!$M131</f>
        <v>3280</v>
      </c>
      <c r="C135" s="37">
        <v>649</v>
      </c>
      <c r="D135" s="39">
        <f t="shared" si="8"/>
        <v>3929</v>
      </c>
      <c r="E135" s="32">
        <v>578</v>
      </c>
      <c r="F135" s="40">
        <v>531</v>
      </c>
      <c r="G135" s="41"/>
      <c r="H135" s="32">
        <v>322</v>
      </c>
      <c r="I135" s="41">
        <v>275</v>
      </c>
      <c r="J135" s="95">
        <v>655</v>
      </c>
      <c r="K135" s="41">
        <v>432</v>
      </c>
      <c r="L135" s="32"/>
      <c r="M135" s="40">
        <v>600</v>
      </c>
      <c r="N135" s="40">
        <v>101</v>
      </c>
      <c r="O135" s="40">
        <v>155</v>
      </c>
      <c r="P135" s="43">
        <v>227</v>
      </c>
      <c r="Q135" s="48"/>
      <c r="R135" s="32">
        <v>79</v>
      </c>
      <c r="S135" s="37">
        <f t="shared" si="9"/>
        <v>7884</v>
      </c>
    </row>
    <row r="136" spans="1:19">
      <c r="A136" s="83">
        <v>43230</v>
      </c>
      <c r="B136" s="90">
        <f>'[1]Entrées 2018'!$M132</f>
        <v>0</v>
      </c>
      <c r="C136" s="85"/>
      <c r="D136" s="93">
        <f t="shared" si="8"/>
        <v>0</v>
      </c>
      <c r="E136" s="85"/>
      <c r="F136" s="87">
        <v>0</v>
      </c>
      <c r="G136" s="88"/>
      <c r="H136" s="85"/>
      <c r="I136" s="88"/>
      <c r="J136" s="85"/>
      <c r="K136" s="88"/>
      <c r="L136" s="85"/>
      <c r="M136" s="87"/>
      <c r="N136" s="87"/>
      <c r="O136" s="87"/>
      <c r="P136" s="89"/>
      <c r="Q136" s="48"/>
      <c r="R136" s="85"/>
      <c r="S136" s="90">
        <f t="shared" si="9"/>
        <v>0</v>
      </c>
    </row>
    <row r="137" spans="1:19">
      <c r="A137" s="29">
        <v>43231</v>
      </c>
      <c r="B137" s="37">
        <f>'[1]Entrées 2018'!$M133</f>
        <v>3008</v>
      </c>
      <c r="C137" s="37">
        <v>617</v>
      </c>
      <c r="D137" s="39">
        <f t="shared" si="8"/>
        <v>3625</v>
      </c>
      <c r="E137" s="32">
        <v>304</v>
      </c>
      <c r="F137" s="40">
        <v>184</v>
      </c>
      <c r="G137" s="41"/>
      <c r="H137" s="32">
        <v>220</v>
      </c>
      <c r="I137" s="41">
        <v>159</v>
      </c>
      <c r="J137" s="95">
        <v>182</v>
      </c>
      <c r="K137" s="41">
        <v>310</v>
      </c>
      <c r="L137" s="32"/>
      <c r="M137" s="40">
        <v>400</v>
      </c>
      <c r="N137" s="40">
        <v>54</v>
      </c>
      <c r="O137" s="40">
        <v>84</v>
      </c>
      <c r="P137" s="43">
        <v>171</v>
      </c>
      <c r="Q137" s="48"/>
      <c r="R137" s="32">
        <v>54</v>
      </c>
      <c r="S137" s="37">
        <f t="shared" si="9"/>
        <v>5747</v>
      </c>
    </row>
    <row r="138" spans="1:19">
      <c r="A138" s="29">
        <v>43232</v>
      </c>
      <c r="B138" s="37">
        <f>'[1]Entrées 2018'!$M134</f>
        <v>4136</v>
      </c>
      <c r="C138" s="37">
        <v>582</v>
      </c>
      <c r="D138" s="39">
        <f t="shared" si="8"/>
        <v>4718</v>
      </c>
      <c r="E138" s="32">
        <v>466</v>
      </c>
      <c r="F138" s="40">
        <v>316</v>
      </c>
      <c r="G138" s="41"/>
      <c r="H138" s="32">
        <v>322</v>
      </c>
      <c r="I138" s="41">
        <v>252</v>
      </c>
      <c r="J138" s="95">
        <v>463</v>
      </c>
      <c r="K138" s="41">
        <v>352</v>
      </c>
      <c r="L138" s="32"/>
      <c r="M138" s="40">
        <v>858</v>
      </c>
      <c r="N138" s="40">
        <v>39</v>
      </c>
      <c r="O138" s="40">
        <v>118</v>
      </c>
      <c r="P138" s="43">
        <v>487</v>
      </c>
      <c r="Q138" s="48"/>
      <c r="R138" s="32">
        <v>35</v>
      </c>
      <c r="S138" s="37">
        <f t="shared" si="9"/>
        <v>8426</v>
      </c>
    </row>
    <row r="139" spans="1:19">
      <c r="A139" s="29">
        <v>43233</v>
      </c>
      <c r="B139" s="55">
        <f>'[1]Entrées 2018'!$M135</f>
        <v>0</v>
      </c>
      <c r="C139" s="48"/>
      <c r="D139" s="91">
        <f t="shared" si="8"/>
        <v>0</v>
      </c>
      <c r="E139" s="48"/>
      <c r="F139" s="50"/>
      <c r="G139" s="51"/>
      <c r="H139" s="48"/>
      <c r="I139" s="51"/>
      <c r="J139" s="48"/>
      <c r="K139" s="51"/>
      <c r="L139" s="48"/>
      <c r="M139" s="52"/>
      <c r="N139" s="48"/>
      <c r="O139" s="50"/>
      <c r="P139" s="68"/>
      <c r="Q139" s="49"/>
      <c r="R139" s="49"/>
      <c r="S139" s="55">
        <f t="shared" si="9"/>
        <v>0</v>
      </c>
    </row>
    <row r="140" spans="1:19">
      <c r="A140" s="54">
        <v>43234</v>
      </c>
      <c r="B140" s="55">
        <f>'[1]Entrées 2018'!$M136</f>
        <v>0</v>
      </c>
      <c r="C140" s="48"/>
      <c r="D140" s="48">
        <f t="shared" si="8"/>
        <v>0</v>
      </c>
      <c r="E140" s="48"/>
      <c r="F140" s="50"/>
      <c r="G140" s="51"/>
      <c r="H140" s="48"/>
      <c r="I140" s="51"/>
      <c r="J140" s="48"/>
      <c r="K140" s="51"/>
      <c r="L140" s="48"/>
      <c r="M140" s="52"/>
      <c r="N140" s="48"/>
      <c r="O140" s="50"/>
      <c r="P140" s="68"/>
      <c r="Q140" s="49"/>
      <c r="R140" s="49"/>
      <c r="S140" s="55">
        <f t="shared" si="9"/>
        <v>0</v>
      </c>
    </row>
    <row r="141" spans="1:19">
      <c r="A141" s="29">
        <v>43235</v>
      </c>
      <c r="B141" s="37">
        <f>'[1]Entrées 2018'!$M137</f>
        <v>2347</v>
      </c>
      <c r="C141" s="37">
        <v>571</v>
      </c>
      <c r="D141" s="39">
        <f t="shared" si="8"/>
        <v>2918</v>
      </c>
      <c r="E141" s="32">
        <v>328</v>
      </c>
      <c r="F141" s="40">
        <v>17</v>
      </c>
      <c r="G141" s="41"/>
      <c r="H141" s="32">
        <v>206</v>
      </c>
      <c r="I141" s="41">
        <v>247</v>
      </c>
      <c r="J141" s="32">
        <v>288</v>
      </c>
      <c r="K141" s="41">
        <v>335</v>
      </c>
      <c r="L141" s="32"/>
      <c r="M141" s="40">
        <v>300</v>
      </c>
      <c r="N141" s="40">
        <v>50</v>
      </c>
      <c r="O141" s="40">
        <v>69</v>
      </c>
      <c r="P141" s="43">
        <v>203</v>
      </c>
      <c r="Q141" s="48"/>
      <c r="R141" s="32">
        <v>75</v>
      </c>
      <c r="S141" s="37">
        <f t="shared" si="9"/>
        <v>5036</v>
      </c>
    </row>
    <row r="142" spans="1:19">
      <c r="A142" s="29">
        <v>43236</v>
      </c>
      <c r="B142" s="37">
        <f>'[1]Entrées 2018'!$M138</f>
        <v>2909</v>
      </c>
      <c r="C142" s="37">
        <v>678</v>
      </c>
      <c r="D142" s="39">
        <f t="shared" si="8"/>
        <v>3587</v>
      </c>
      <c r="E142" s="32">
        <v>558</v>
      </c>
      <c r="F142" s="40">
        <v>11</v>
      </c>
      <c r="G142" s="41"/>
      <c r="H142" s="32">
        <v>288</v>
      </c>
      <c r="I142" s="41">
        <v>454</v>
      </c>
      <c r="J142" s="32">
        <v>721</v>
      </c>
      <c r="K142" s="41">
        <v>489</v>
      </c>
      <c r="L142" s="32"/>
      <c r="M142" s="40">
        <v>476</v>
      </c>
      <c r="N142" s="40">
        <v>84</v>
      </c>
      <c r="O142" s="40">
        <v>113</v>
      </c>
      <c r="P142" s="43">
        <v>261</v>
      </c>
      <c r="Q142" s="48"/>
      <c r="R142" s="32">
        <v>61</v>
      </c>
      <c r="S142" s="37">
        <f t="shared" si="9"/>
        <v>7103</v>
      </c>
    </row>
    <row r="143" spans="1:19">
      <c r="A143" s="29">
        <v>43237</v>
      </c>
      <c r="B143" s="37">
        <f>'[1]Entrées 2018'!$M139</f>
        <v>2180</v>
      </c>
      <c r="C143" s="32">
        <v>655</v>
      </c>
      <c r="D143" s="39">
        <f t="shared" si="8"/>
        <v>2835</v>
      </c>
      <c r="E143" s="32">
        <v>319</v>
      </c>
      <c r="F143" s="40">
        <v>34</v>
      </c>
      <c r="G143" s="41"/>
      <c r="H143" s="32">
        <v>223</v>
      </c>
      <c r="I143" s="41">
        <v>112</v>
      </c>
      <c r="J143" s="32">
        <v>348</v>
      </c>
      <c r="K143" s="41">
        <v>307</v>
      </c>
      <c r="L143" s="32"/>
      <c r="M143" s="40">
        <v>206</v>
      </c>
      <c r="N143" s="50">
        <v>23</v>
      </c>
      <c r="O143" s="40">
        <v>62</v>
      </c>
      <c r="P143" s="43">
        <v>186</v>
      </c>
      <c r="Q143" s="49"/>
      <c r="R143" s="85"/>
      <c r="S143" s="37">
        <f t="shared" si="9"/>
        <v>4655</v>
      </c>
    </row>
    <row r="144" spans="1:19">
      <c r="A144" s="29">
        <v>43238</v>
      </c>
      <c r="B144" s="37">
        <f>'[1]Entrées 2018'!$M140</f>
        <v>1902</v>
      </c>
      <c r="C144" s="37">
        <v>495</v>
      </c>
      <c r="D144" s="39">
        <f t="shared" si="8"/>
        <v>2397</v>
      </c>
      <c r="E144" s="32">
        <v>340</v>
      </c>
      <c r="F144" s="40">
        <v>105</v>
      </c>
      <c r="G144" s="41"/>
      <c r="H144" s="32">
        <v>163</v>
      </c>
      <c r="I144" s="41">
        <v>97</v>
      </c>
      <c r="J144" s="32">
        <v>263</v>
      </c>
      <c r="K144" s="41">
        <v>209</v>
      </c>
      <c r="L144" s="32"/>
      <c r="M144" s="40">
        <v>333</v>
      </c>
      <c r="N144" s="40">
        <v>69</v>
      </c>
      <c r="O144" s="40">
        <v>64</v>
      </c>
      <c r="P144" s="43">
        <v>158</v>
      </c>
      <c r="Q144" s="48"/>
      <c r="R144" s="32">
        <v>90</v>
      </c>
      <c r="S144" s="37">
        <f t="shared" si="9"/>
        <v>4288</v>
      </c>
    </row>
    <row r="145" spans="1:19">
      <c r="A145" s="29">
        <v>43239</v>
      </c>
      <c r="B145" s="37">
        <f>'[1]Entrées 2018'!$M141</f>
        <v>2727</v>
      </c>
      <c r="C145" s="37">
        <v>514</v>
      </c>
      <c r="D145" s="39">
        <f t="shared" si="8"/>
        <v>3241</v>
      </c>
      <c r="E145" s="32">
        <v>431</v>
      </c>
      <c r="F145" s="40">
        <v>227</v>
      </c>
      <c r="G145" s="41"/>
      <c r="H145" s="32">
        <v>246</v>
      </c>
      <c r="I145" s="41">
        <v>190</v>
      </c>
      <c r="J145" s="95">
        <v>530</v>
      </c>
      <c r="K145" s="41">
        <v>223</v>
      </c>
      <c r="L145" s="32"/>
      <c r="M145" s="40">
        <v>391</v>
      </c>
      <c r="N145" s="40">
        <v>50</v>
      </c>
      <c r="O145" s="40">
        <v>75</v>
      </c>
      <c r="P145" s="43">
        <v>267</v>
      </c>
      <c r="Q145" s="48"/>
      <c r="R145" s="32">
        <v>30</v>
      </c>
      <c r="S145" s="37">
        <f t="shared" si="9"/>
        <v>5901</v>
      </c>
    </row>
    <row r="146" spans="1:19">
      <c r="A146" s="29">
        <v>43240</v>
      </c>
      <c r="B146" s="55">
        <f>'[1]Entrées 2018'!$M142</f>
        <v>0</v>
      </c>
      <c r="C146" s="48"/>
      <c r="D146" s="91">
        <f t="shared" si="8"/>
        <v>0</v>
      </c>
      <c r="E146" s="48"/>
      <c r="F146" s="50"/>
      <c r="G146" s="51"/>
      <c r="H146" s="48"/>
      <c r="I146" s="51"/>
      <c r="J146" s="48"/>
      <c r="K146" s="51"/>
      <c r="L146" s="48"/>
      <c r="M146" s="52"/>
      <c r="N146" s="48"/>
      <c r="O146" s="50"/>
      <c r="P146" s="68"/>
      <c r="Q146" s="49"/>
      <c r="R146" s="49"/>
      <c r="S146" s="55">
        <f t="shared" si="9"/>
        <v>0</v>
      </c>
    </row>
    <row r="147" spans="1:19">
      <c r="A147" s="54">
        <v>43241</v>
      </c>
      <c r="B147" s="55">
        <f>'[1]Entrées 2018'!$M143</f>
        <v>0</v>
      </c>
      <c r="C147" s="48"/>
      <c r="D147" s="48">
        <f t="shared" si="8"/>
        <v>0</v>
      </c>
      <c r="E147" s="48"/>
      <c r="F147" s="50"/>
      <c r="G147" s="51"/>
      <c r="H147" s="48"/>
      <c r="I147" s="51"/>
      <c r="J147" s="48"/>
      <c r="K147" s="51"/>
      <c r="L147" s="48"/>
      <c r="M147" s="52"/>
      <c r="N147" s="48"/>
      <c r="O147" s="50"/>
      <c r="P147" s="68"/>
      <c r="Q147" s="49"/>
      <c r="R147" s="49"/>
      <c r="S147" s="55">
        <f t="shared" si="9"/>
        <v>0</v>
      </c>
    </row>
    <row r="148" spans="1:19">
      <c r="A148" s="29">
        <v>43242</v>
      </c>
      <c r="B148" s="37">
        <f>'[1]Entrées 2018'!$M144</f>
        <v>1825</v>
      </c>
      <c r="C148" s="37">
        <v>489</v>
      </c>
      <c r="D148" s="39">
        <f t="shared" si="8"/>
        <v>2314</v>
      </c>
      <c r="E148" s="32">
        <v>333</v>
      </c>
      <c r="F148" s="40">
        <v>144</v>
      </c>
      <c r="G148" s="41"/>
      <c r="H148" s="42">
        <v>91</v>
      </c>
      <c r="I148" s="41">
        <v>61</v>
      </c>
      <c r="J148" s="32">
        <v>208</v>
      </c>
      <c r="K148" s="41">
        <v>258</v>
      </c>
      <c r="L148" s="32"/>
      <c r="M148" s="40">
        <v>232</v>
      </c>
      <c r="N148" s="40">
        <v>33</v>
      </c>
      <c r="O148" s="40">
        <v>95</v>
      </c>
      <c r="P148" s="43">
        <v>161</v>
      </c>
      <c r="Q148" s="48"/>
      <c r="R148" s="32">
        <v>67</v>
      </c>
      <c r="S148" s="37">
        <f t="shared" si="9"/>
        <v>3997</v>
      </c>
    </row>
    <row r="149" spans="1:19">
      <c r="A149" s="29">
        <v>43243</v>
      </c>
      <c r="B149" s="37">
        <f>'[1]Entrées 2018'!$M145</f>
        <v>3095</v>
      </c>
      <c r="C149" s="37">
        <v>726</v>
      </c>
      <c r="D149" s="39">
        <f t="shared" si="8"/>
        <v>3821</v>
      </c>
      <c r="E149" s="32">
        <v>591</v>
      </c>
      <c r="F149" s="40">
        <v>429</v>
      </c>
      <c r="G149" s="41"/>
      <c r="H149" s="32">
        <v>452</v>
      </c>
      <c r="I149" s="41">
        <v>310</v>
      </c>
      <c r="J149" s="32">
        <v>591</v>
      </c>
      <c r="K149" s="41">
        <v>614</v>
      </c>
      <c r="L149" s="32"/>
      <c r="M149" s="40">
        <v>567</v>
      </c>
      <c r="N149" s="40">
        <v>89</v>
      </c>
      <c r="O149" s="40">
        <v>136</v>
      </c>
      <c r="P149" s="43">
        <v>261</v>
      </c>
      <c r="Q149" s="48"/>
      <c r="R149" s="32">
        <v>69</v>
      </c>
      <c r="S149" s="37">
        <f t="shared" si="9"/>
        <v>7930</v>
      </c>
    </row>
    <row r="150" spans="1:19">
      <c r="A150" s="29">
        <v>43244</v>
      </c>
      <c r="B150" s="37">
        <f>'[1]Entrées 2018'!$M146</f>
        <v>2185</v>
      </c>
      <c r="C150" s="37">
        <v>522</v>
      </c>
      <c r="D150" s="39">
        <f t="shared" si="8"/>
        <v>2707</v>
      </c>
      <c r="E150" s="32">
        <v>316</v>
      </c>
      <c r="F150" s="40">
        <v>121</v>
      </c>
      <c r="G150" s="41"/>
      <c r="H150" s="32">
        <v>206</v>
      </c>
      <c r="I150" s="41">
        <v>104</v>
      </c>
      <c r="J150" s="32">
        <v>288</v>
      </c>
      <c r="K150" s="41">
        <v>327</v>
      </c>
      <c r="L150" s="32"/>
      <c r="M150" s="40">
        <v>234</v>
      </c>
      <c r="N150" s="50"/>
      <c r="O150" s="40">
        <v>64</v>
      </c>
      <c r="P150" s="43">
        <v>183</v>
      </c>
      <c r="Q150" s="49"/>
      <c r="R150" s="96">
        <v>33</v>
      </c>
      <c r="S150" s="37">
        <f t="shared" si="9"/>
        <v>4583</v>
      </c>
    </row>
    <row r="151" spans="1:19">
      <c r="A151" s="29">
        <v>43245</v>
      </c>
      <c r="B151" s="37">
        <f>'[1]Entrées 2018'!$M147</f>
        <v>1862</v>
      </c>
      <c r="C151" s="37">
        <v>554</v>
      </c>
      <c r="D151" s="39">
        <f t="shared" si="8"/>
        <v>2416</v>
      </c>
      <c r="E151" s="32">
        <v>357</v>
      </c>
      <c r="F151" s="40">
        <v>228</v>
      </c>
      <c r="G151" s="41"/>
      <c r="H151" s="32">
        <v>129</v>
      </c>
      <c r="I151" s="41">
        <v>174</v>
      </c>
      <c r="J151" s="32">
        <v>211</v>
      </c>
      <c r="K151" s="41">
        <v>212</v>
      </c>
      <c r="L151" s="32"/>
      <c r="M151" s="40">
        <v>272</v>
      </c>
      <c r="N151" s="40">
        <v>32</v>
      </c>
      <c r="O151" s="40">
        <v>112</v>
      </c>
      <c r="P151" s="43">
        <v>149</v>
      </c>
      <c r="Q151" s="48"/>
      <c r="R151" s="32">
        <v>76</v>
      </c>
      <c r="S151" s="37">
        <f t="shared" si="9"/>
        <v>4368</v>
      </c>
    </row>
    <row r="152" spans="1:19">
      <c r="A152" s="29">
        <v>43246</v>
      </c>
      <c r="B152" s="37">
        <f>'[1]Entrées 2018'!$M148</f>
        <v>2971</v>
      </c>
      <c r="C152" s="32">
        <v>519</v>
      </c>
      <c r="D152" s="39">
        <f t="shared" si="8"/>
        <v>3490</v>
      </c>
      <c r="E152" s="32">
        <v>471</v>
      </c>
      <c r="F152" s="40">
        <v>308</v>
      </c>
      <c r="G152" s="41"/>
      <c r="H152" s="32">
        <v>308</v>
      </c>
      <c r="I152" s="41">
        <v>238</v>
      </c>
      <c r="J152" s="32">
        <v>585</v>
      </c>
      <c r="K152" s="41">
        <v>673</v>
      </c>
      <c r="L152" s="32"/>
      <c r="M152" s="40">
        <v>422</v>
      </c>
      <c r="N152" s="40">
        <v>44</v>
      </c>
      <c r="O152" s="40">
        <v>114</v>
      </c>
      <c r="P152" s="43">
        <v>345</v>
      </c>
      <c r="Q152" s="48"/>
      <c r="R152" s="32">
        <v>31</v>
      </c>
      <c r="S152" s="37">
        <f t="shared" si="9"/>
        <v>7029</v>
      </c>
    </row>
    <row r="153" spans="1:19">
      <c r="A153" s="29">
        <v>43247</v>
      </c>
      <c r="B153" s="55">
        <f>'[1]Entrées 2018'!$M149</f>
        <v>0</v>
      </c>
      <c r="C153" s="48"/>
      <c r="D153" s="91">
        <f t="shared" si="8"/>
        <v>0</v>
      </c>
      <c r="E153" s="48"/>
      <c r="F153" s="50">
        <v>0</v>
      </c>
      <c r="G153" s="51"/>
      <c r="H153" s="48"/>
      <c r="I153" s="51"/>
      <c r="J153" s="48"/>
      <c r="K153" s="51"/>
      <c r="L153" s="48"/>
      <c r="M153" s="52"/>
      <c r="N153" s="48"/>
      <c r="O153" s="50"/>
      <c r="P153" s="68"/>
      <c r="Q153" s="49"/>
      <c r="R153" s="49"/>
      <c r="S153" s="55">
        <f t="shared" si="9"/>
        <v>0</v>
      </c>
    </row>
    <row r="154" spans="1:19">
      <c r="A154" s="54">
        <v>43248</v>
      </c>
      <c r="B154" s="55">
        <f>'[1]Entrées 2018'!$M150</f>
        <v>0</v>
      </c>
      <c r="C154" s="48"/>
      <c r="D154" s="48">
        <f t="shared" si="8"/>
        <v>0</v>
      </c>
      <c r="E154" s="48"/>
      <c r="F154" s="50">
        <v>0</v>
      </c>
      <c r="G154" s="51"/>
      <c r="H154" s="48"/>
      <c r="I154" s="51"/>
      <c r="J154" s="48"/>
      <c r="K154" s="51"/>
      <c r="L154" s="48"/>
      <c r="M154" s="52"/>
      <c r="N154" s="48"/>
      <c r="O154" s="50"/>
      <c r="P154" s="68"/>
      <c r="Q154" s="49"/>
      <c r="R154" s="49"/>
      <c r="S154" s="55">
        <f t="shared" si="9"/>
        <v>0</v>
      </c>
    </row>
    <row r="155" spans="1:19">
      <c r="A155" s="29">
        <v>43249</v>
      </c>
      <c r="B155" s="37">
        <f>'[1]Entrées 2018'!$M151</f>
        <v>2292</v>
      </c>
      <c r="C155" s="37">
        <v>700</v>
      </c>
      <c r="D155" s="39">
        <f t="shared" si="8"/>
        <v>2992</v>
      </c>
      <c r="E155" s="32">
        <v>446</v>
      </c>
      <c r="F155" s="40">
        <v>178</v>
      </c>
      <c r="G155" s="41"/>
      <c r="H155" s="32">
        <v>242</v>
      </c>
      <c r="I155" s="41">
        <v>248</v>
      </c>
      <c r="J155" s="32">
        <v>207</v>
      </c>
      <c r="K155" s="41">
        <v>218</v>
      </c>
      <c r="L155" s="97"/>
      <c r="M155" s="40">
        <v>283</v>
      </c>
      <c r="N155" s="40">
        <v>32</v>
      </c>
      <c r="O155" s="40">
        <v>83</v>
      </c>
      <c r="P155" s="43">
        <v>178</v>
      </c>
      <c r="Q155" s="48"/>
      <c r="R155" s="32">
        <v>80</v>
      </c>
      <c r="S155" s="37">
        <f t="shared" si="9"/>
        <v>5187</v>
      </c>
    </row>
    <row r="156" spans="1:19">
      <c r="A156" s="29">
        <v>43250</v>
      </c>
      <c r="B156" s="37">
        <f>'[1]Entrées 2018'!$M152</f>
        <v>3038</v>
      </c>
      <c r="C156" s="37">
        <v>758</v>
      </c>
      <c r="D156" s="39">
        <f t="shared" si="8"/>
        <v>3796</v>
      </c>
      <c r="E156" s="32">
        <v>653</v>
      </c>
      <c r="F156" s="40">
        <v>496</v>
      </c>
      <c r="G156" s="41"/>
      <c r="H156" s="32">
        <v>358</v>
      </c>
      <c r="I156" s="41">
        <v>332</v>
      </c>
      <c r="J156" s="32">
        <v>683</v>
      </c>
      <c r="K156" s="41">
        <v>504</v>
      </c>
      <c r="L156" s="32"/>
      <c r="M156" s="40">
        <v>520</v>
      </c>
      <c r="N156" s="40">
        <v>62</v>
      </c>
      <c r="O156" s="40">
        <v>127</v>
      </c>
      <c r="P156" s="43">
        <v>262</v>
      </c>
      <c r="Q156" s="48"/>
      <c r="R156" s="32">
        <v>74</v>
      </c>
      <c r="S156" s="37">
        <f t="shared" si="9"/>
        <v>7867</v>
      </c>
    </row>
    <row r="157" spans="1:19" ht="13.5" thickBot="1">
      <c r="A157" s="29">
        <v>43251</v>
      </c>
      <c r="B157" s="37">
        <f>'[1]Entrées 2018'!$M153</f>
        <v>2404</v>
      </c>
      <c r="C157" s="37">
        <v>566</v>
      </c>
      <c r="D157" s="39">
        <f t="shared" si="8"/>
        <v>2970</v>
      </c>
      <c r="E157" s="70">
        <v>512</v>
      </c>
      <c r="F157" s="40">
        <v>96</v>
      </c>
      <c r="G157" s="41"/>
      <c r="H157" s="32">
        <v>328</v>
      </c>
      <c r="I157" s="41">
        <v>131</v>
      </c>
      <c r="J157" s="32">
        <v>208</v>
      </c>
      <c r="K157" s="41">
        <v>291</v>
      </c>
      <c r="L157" s="32"/>
      <c r="M157" s="40">
        <v>117</v>
      </c>
      <c r="N157" s="40">
        <v>19</v>
      </c>
      <c r="O157" s="40">
        <v>99</v>
      </c>
      <c r="P157" s="43">
        <v>146</v>
      </c>
      <c r="Q157" s="49"/>
      <c r="R157" s="98"/>
      <c r="S157" s="37">
        <f t="shared" si="9"/>
        <v>4917</v>
      </c>
    </row>
    <row r="158" spans="1:19" ht="13.5" thickBot="1">
      <c r="A158" s="58" t="s">
        <v>25</v>
      </c>
      <c r="B158" s="71">
        <f t="shared" ref="B158:R158" si="10">SUM(B127:B157)</f>
        <v>52857</v>
      </c>
      <c r="C158" s="71">
        <f t="shared" si="10"/>
        <v>12092</v>
      </c>
      <c r="D158" s="71">
        <f t="shared" si="10"/>
        <v>64949</v>
      </c>
      <c r="E158" s="71">
        <f t="shared" si="10"/>
        <v>8769</v>
      </c>
      <c r="F158" s="73">
        <f t="shared" si="10"/>
        <v>4832</v>
      </c>
      <c r="G158" s="71">
        <f t="shared" si="10"/>
        <v>0</v>
      </c>
      <c r="H158" s="71">
        <f t="shared" si="10"/>
        <v>5232</v>
      </c>
      <c r="I158" s="72">
        <f t="shared" si="10"/>
        <v>4446</v>
      </c>
      <c r="J158" s="71">
        <f t="shared" si="10"/>
        <v>8199</v>
      </c>
      <c r="K158" s="73">
        <f t="shared" si="10"/>
        <v>7080</v>
      </c>
      <c r="L158" s="71">
        <f t="shared" si="10"/>
        <v>0</v>
      </c>
      <c r="M158" s="71">
        <f t="shared" si="10"/>
        <v>7973</v>
      </c>
      <c r="N158" s="71">
        <f t="shared" si="10"/>
        <v>920</v>
      </c>
      <c r="O158" s="71">
        <f t="shared" si="10"/>
        <v>2036</v>
      </c>
      <c r="P158" s="72">
        <f t="shared" si="10"/>
        <v>4709</v>
      </c>
      <c r="Q158" s="71"/>
      <c r="R158" s="71">
        <f t="shared" si="10"/>
        <v>1074</v>
      </c>
      <c r="S158" s="71">
        <f t="shared" si="9"/>
        <v>120219</v>
      </c>
    </row>
    <row r="159" spans="1:19">
      <c r="A159" s="29">
        <v>43252</v>
      </c>
      <c r="B159" s="99">
        <f>'[1]Entrées 2018'!$M$154</f>
        <v>1867</v>
      </c>
      <c r="C159" s="100">
        <v>461</v>
      </c>
      <c r="D159" s="43">
        <f t="shared" ref="D159:D220" si="11">SUM(B159:C159)</f>
        <v>2328</v>
      </c>
      <c r="E159" s="65">
        <v>305</v>
      </c>
      <c r="F159" s="33">
        <v>307</v>
      </c>
      <c r="G159" s="41"/>
      <c r="H159" s="39">
        <v>253</v>
      </c>
      <c r="I159" s="101">
        <v>347</v>
      </c>
      <c r="J159" s="102">
        <v>196</v>
      </c>
      <c r="K159" s="103">
        <v>240</v>
      </c>
      <c r="L159" s="32"/>
      <c r="M159" s="40">
        <v>326</v>
      </c>
      <c r="N159" s="40">
        <v>44</v>
      </c>
      <c r="O159" s="40">
        <v>83</v>
      </c>
      <c r="P159" s="43">
        <v>142</v>
      </c>
      <c r="Q159" s="48"/>
      <c r="R159" s="32">
        <v>64</v>
      </c>
      <c r="S159" s="37">
        <f t="shared" si="9"/>
        <v>4635</v>
      </c>
    </row>
    <row r="160" spans="1:19">
      <c r="A160" s="29">
        <v>43253</v>
      </c>
      <c r="B160" s="39">
        <f>'[1]Entrées 2018'!$M155</f>
        <v>2943</v>
      </c>
      <c r="C160" s="104">
        <v>543</v>
      </c>
      <c r="D160" s="43">
        <f t="shared" si="11"/>
        <v>3486</v>
      </c>
      <c r="E160" s="32">
        <v>549</v>
      </c>
      <c r="F160" s="40">
        <v>306</v>
      </c>
      <c r="G160" s="41"/>
      <c r="H160" s="39">
        <v>305</v>
      </c>
      <c r="I160" s="39">
        <v>148</v>
      </c>
      <c r="J160" s="105">
        <v>560</v>
      </c>
      <c r="K160" s="103">
        <v>268</v>
      </c>
      <c r="L160" s="32"/>
      <c r="M160" s="40">
        <v>358</v>
      </c>
      <c r="N160" s="40">
        <v>54</v>
      </c>
      <c r="O160" s="40">
        <v>79</v>
      </c>
      <c r="P160" s="43">
        <v>469</v>
      </c>
      <c r="Q160" s="48"/>
      <c r="R160" s="32">
        <v>34</v>
      </c>
      <c r="S160" s="37">
        <f t="shared" si="9"/>
        <v>6616</v>
      </c>
    </row>
    <row r="161" spans="1:19">
      <c r="A161" s="29">
        <v>43254</v>
      </c>
      <c r="B161" s="91">
        <f>'[1]Entrées 2018'!$M156</f>
        <v>0</v>
      </c>
      <c r="C161" s="48"/>
      <c r="D161" s="91">
        <f t="shared" si="11"/>
        <v>0</v>
      </c>
      <c r="E161" s="48"/>
      <c r="F161" s="50">
        <v>0</v>
      </c>
      <c r="G161" s="51"/>
      <c r="H161" s="48"/>
      <c r="I161" s="51"/>
      <c r="J161" s="48"/>
      <c r="K161" s="106"/>
      <c r="L161" s="48"/>
      <c r="M161" s="52"/>
      <c r="N161" s="48"/>
      <c r="O161" s="50"/>
      <c r="P161" s="68"/>
      <c r="Q161" s="49"/>
      <c r="R161" s="49"/>
      <c r="S161" s="55">
        <f t="shared" si="9"/>
        <v>0</v>
      </c>
    </row>
    <row r="162" spans="1:19">
      <c r="A162" s="54">
        <v>43255</v>
      </c>
      <c r="B162" s="91">
        <f>'[1]Entrées 2018'!$M157</f>
        <v>0</v>
      </c>
      <c r="C162" s="48"/>
      <c r="D162" s="48">
        <f t="shared" si="11"/>
        <v>0</v>
      </c>
      <c r="E162" s="48"/>
      <c r="F162" s="50">
        <v>0</v>
      </c>
      <c r="G162" s="51"/>
      <c r="H162" s="48"/>
      <c r="I162" s="51"/>
      <c r="J162" s="48"/>
      <c r="K162" s="106"/>
      <c r="L162" s="48"/>
      <c r="M162" s="52"/>
      <c r="N162" s="48"/>
      <c r="O162" s="50"/>
      <c r="P162" s="68"/>
      <c r="Q162" s="49"/>
      <c r="R162" s="49"/>
      <c r="S162" s="55">
        <f t="shared" si="9"/>
        <v>0</v>
      </c>
    </row>
    <row r="163" spans="1:19">
      <c r="A163" s="29">
        <v>43256</v>
      </c>
      <c r="B163" s="39">
        <f>'[1]Entrées 2018'!$M158</f>
        <v>2353</v>
      </c>
      <c r="C163" s="104">
        <v>582</v>
      </c>
      <c r="D163" s="43">
        <f t="shared" si="11"/>
        <v>2935</v>
      </c>
      <c r="E163" s="32">
        <v>350</v>
      </c>
      <c r="F163" s="40">
        <v>195</v>
      </c>
      <c r="G163" s="41"/>
      <c r="H163" s="39">
        <v>235</v>
      </c>
      <c r="I163" s="107">
        <v>87</v>
      </c>
      <c r="J163" s="32">
        <v>294</v>
      </c>
      <c r="K163" s="103">
        <v>209</v>
      </c>
      <c r="L163" s="32"/>
      <c r="M163" s="40">
        <v>246</v>
      </c>
      <c r="N163" s="40">
        <v>62</v>
      </c>
      <c r="O163" s="40">
        <v>116</v>
      </c>
      <c r="P163" s="43">
        <v>202</v>
      </c>
      <c r="Q163" s="48"/>
      <c r="R163" s="32">
        <v>66</v>
      </c>
      <c r="S163" s="37">
        <f t="shared" si="9"/>
        <v>4997</v>
      </c>
    </row>
    <row r="164" spans="1:19">
      <c r="A164" s="29">
        <v>43257</v>
      </c>
      <c r="B164" s="39">
        <f>'[1]Entrées 2018'!$M159</f>
        <v>3204</v>
      </c>
      <c r="C164" s="104">
        <v>565</v>
      </c>
      <c r="D164" s="43">
        <f t="shared" si="11"/>
        <v>3769</v>
      </c>
      <c r="E164" s="32">
        <v>612</v>
      </c>
      <c r="F164" s="40">
        <v>512</v>
      </c>
      <c r="G164" s="41"/>
      <c r="H164" s="39">
        <v>371</v>
      </c>
      <c r="I164" s="107">
        <v>309</v>
      </c>
      <c r="J164" s="32">
        <v>671</v>
      </c>
      <c r="K164" s="103">
        <v>519</v>
      </c>
      <c r="L164" s="32"/>
      <c r="M164" s="40">
        <v>548</v>
      </c>
      <c r="N164" s="40">
        <v>73</v>
      </c>
      <c r="O164" s="40">
        <v>86</v>
      </c>
      <c r="P164" s="43">
        <v>250</v>
      </c>
      <c r="Q164" s="48"/>
      <c r="R164" s="32">
        <v>48</v>
      </c>
      <c r="S164" s="37">
        <f t="shared" si="9"/>
        <v>7768</v>
      </c>
    </row>
    <row r="165" spans="1:19">
      <c r="A165" s="29">
        <v>43258</v>
      </c>
      <c r="B165" s="39">
        <f>'[1]Entrées 2018'!$M160</f>
        <v>2510</v>
      </c>
      <c r="C165" s="104">
        <v>704</v>
      </c>
      <c r="D165" s="43">
        <f t="shared" si="11"/>
        <v>3214</v>
      </c>
      <c r="E165" s="32">
        <v>352</v>
      </c>
      <c r="F165" s="40">
        <v>100</v>
      </c>
      <c r="G165" s="41"/>
      <c r="H165" s="39">
        <v>176</v>
      </c>
      <c r="I165" s="107">
        <v>72</v>
      </c>
      <c r="J165" s="32">
        <v>178</v>
      </c>
      <c r="K165" s="103">
        <v>410</v>
      </c>
      <c r="L165" s="32"/>
      <c r="M165" s="40">
        <v>169</v>
      </c>
      <c r="N165" s="50"/>
      <c r="O165" s="40">
        <v>78</v>
      </c>
      <c r="P165" s="43">
        <v>193</v>
      </c>
      <c r="Q165" s="49"/>
      <c r="R165" s="108"/>
      <c r="S165" s="37">
        <f t="shared" si="9"/>
        <v>4942</v>
      </c>
    </row>
    <row r="166" spans="1:19">
      <c r="A166" s="29">
        <v>43259</v>
      </c>
      <c r="B166" s="39">
        <f>'[1]Entrées 2018'!$M161</f>
        <v>2056</v>
      </c>
      <c r="C166" s="32">
        <v>453</v>
      </c>
      <c r="D166" s="32">
        <f t="shared" si="11"/>
        <v>2509</v>
      </c>
      <c r="E166" s="32">
        <v>249</v>
      </c>
      <c r="F166" s="40">
        <v>258</v>
      </c>
      <c r="G166" s="43"/>
      <c r="H166" s="39">
        <v>213</v>
      </c>
      <c r="I166" s="107">
        <v>244</v>
      </c>
      <c r="J166" s="32">
        <v>242</v>
      </c>
      <c r="K166" s="103">
        <v>208</v>
      </c>
      <c r="L166" s="32"/>
      <c r="M166" s="40">
        <v>343</v>
      </c>
      <c r="N166" s="40">
        <v>44</v>
      </c>
      <c r="O166" s="40">
        <v>85</v>
      </c>
      <c r="P166" s="43">
        <v>142</v>
      </c>
      <c r="Q166" s="48"/>
      <c r="R166" s="32">
        <v>75</v>
      </c>
      <c r="S166" s="37">
        <f t="shared" si="9"/>
        <v>4612</v>
      </c>
    </row>
    <row r="167" spans="1:19">
      <c r="A167" s="29">
        <v>43260</v>
      </c>
      <c r="B167" s="39">
        <f>'[1]Entrées 2018'!$M162</f>
        <v>3572</v>
      </c>
      <c r="C167" s="104">
        <v>567</v>
      </c>
      <c r="D167" s="43">
        <f t="shared" si="11"/>
        <v>4139</v>
      </c>
      <c r="E167" s="32">
        <v>469</v>
      </c>
      <c r="F167" s="40">
        <v>305</v>
      </c>
      <c r="G167" s="41"/>
      <c r="H167" s="39">
        <v>347</v>
      </c>
      <c r="I167" s="107">
        <v>209</v>
      </c>
      <c r="J167" s="105">
        <v>476</v>
      </c>
      <c r="K167" s="103">
        <v>448</v>
      </c>
      <c r="L167" s="32"/>
      <c r="M167" s="40">
        <v>418</v>
      </c>
      <c r="N167" s="40">
        <v>113</v>
      </c>
      <c r="O167" s="40">
        <v>72</v>
      </c>
      <c r="P167" s="43">
        <v>340</v>
      </c>
      <c r="Q167" s="48"/>
      <c r="R167" s="32">
        <v>22</v>
      </c>
      <c r="S167" s="37">
        <f t="shared" si="9"/>
        <v>7358</v>
      </c>
    </row>
    <row r="168" spans="1:19">
      <c r="A168" s="29">
        <v>43261</v>
      </c>
      <c r="B168" s="91">
        <f>'[1]Entrées 2018'!$M163</f>
        <v>0</v>
      </c>
      <c r="C168" s="48"/>
      <c r="D168" s="91">
        <f t="shared" si="11"/>
        <v>0</v>
      </c>
      <c r="E168" s="48"/>
      <c r="F168" s="50">
        <v>0</v>
      </c>
      <c r="G168" s="51"/>
      <c r="H168" s="48"/>
      <c r="I168" s="52"/>
      <c r="J168" s="48"/>
      <c r="K168" s="106"/>
      <c r="L168" s="48"/>
      <c r="M168" s="52"/>
      <c r="N168" s="48"/>
      <c r="O168" s="50"/>
      <c r="P168" s="68"/>
      <c r="Q168" s="49"/>
      <c r="R168" s="49"/>
      <c r="S168" s="55">
        <f t="shared" si="9"/>
        <v>0</v>
      </c>
    </row>
    <row r="169" spans="1:19">
      <c r="A169" s="54">
        <v>43262</v>
      </c>
      <c r="B169" s="91">
        <f>'[1]Entrées 2018'!$M164</f>
        <v>0</v>
      </c>
      <c r="C169" s="48"/>
      <c r="D169" s="48">
        <f t="shared" si="11"/>
        <v>0</v>
      </c>
      <c r="E169" s="48"/>
      <c r="F169" s="50">
        <v>0</v>
      </c>
      <c r="G169" s="51"/>
      <c r="H169" s="48"/>
      <c r="I169" s="51"/>
      <c r="J169" s="48"/>
      <c r="K169" s="106"/>
      <c r="L169" s="48"/>
      <c r="M169" s="52"/>
      <c r="N169" s="48"/>
      <c r="O169" s="50"/>
      <c r="P169" s="68"/>
      <c r="Q169" s="49"/>
      <c r="R169" s="49"/>
      <c r="S169" s="55">
        <f t="shared" si="9"/>
        <v>0</v>
      </c>
    </row>
    <row r="170" spans="1:19">
      <c r="A170" s="29">
        <v>43263</v>
      </c>
      <c r="B170" s="39">
        <f>'[1]Entrées 2018'!$M165</f>
        <v>2872</v>
      </c>
      <c r="C170" s="104">
        <v>621</v>
      </c>
      <c r="D170" s="43">
        <f t="shared" si="11"/>
        <v>3493</v>
      </c>
      <c r="E170" s="32">
        <v>457</v>
      </c>
      <c r="F170" s="74" t="s">
        <v>26</v>
      </c>
      <c r="G170" s="41"/>
      <c r="H170" s="39">
        <v>247</v>
      </c>
      <c r="I170" s="39">
        <v>241</v>
      </c>
      <c r="J170" s="32">
        <v>214</v>
      </c>
      <c r="K170" s="103">
        <v>244</v>
      </c>
      <c r="L170" s="32"/>
      <c r="M170" s="40">
        <v>258</v>
      </c>
      <c r="N170" s="40">
        <v>36</v>
      </c>
      <c r="O170" s="40">
        <v>133</v>
      </c>
      <c r="P170" s="43">
        <v>176</v>
      </c>
      <c r="Q170" s="48"/>
      <c r="R170" s="32">
        <v>82</v>
      </c>
      <c r="S170" s="37">
        <f t="shared" si="9"/>
        <v>5581</v>
      </c>
    </row>
    <row r="171" spans="1:19">
      <c r="A171" s="29">
        <v>43264</v>
      </c>
      <c r="B171" s="39">
        <f>'[1]Entrées 2018'!$M166</f>
        <v>3559</v>
      </c>
      <c r="C171" s="104">
        <v>575</v>
      </c>
      <c r="D171" s="43">
        <f t="shared" si="11"/>
        <v>4134</v>
      </c>
      <c r="E171" s="32">
        <v>619</v>
      </c>
      <c r="F171" s="74"/>
      <c r="G171" s="41"/>
      <c r="H171" s="39">
        <v>228</v>
      </c>
      <c r="I171" s="39">
        <v>383</v>
      </c>
      <c r="J171" s="32">
        <v>543</v>
      </c>
      <c r="K171" s="103">
        <v>363</v>
      </c>
      <c r="L171" s="32"/>
      <c r="M171" s="40">
        <v>508</v>
      </c>
      <c r="N171" s="40">
        <v>62</v>
      </c>
      <c r="O171" s="40">
        <v>117</v>
      </c>
      <c r="P171" s="43">
        <v>329</v>
      </c>
      <c r="Q171" s="48"/>
      <c r="R171" s="32">
        <v>56</v>
      </c>
      <c r="S171" s="37">
        <f t="shared" si="9"/>
        <v>7342</v>
      </c>
    </row>
    <row r="172" spans="1:19">
      <c r="A172" s="29">
        <v>43265</v>
      </c>
      <c r="B172" s="39">
        <f>'[1]Entrées 2018'!$M167</f>
        <v>3126</v>
      </c>
      <c r="C172" s="104">
        <v>597</v>
      </c>
      <c r="D172" s="43">
        <f t="shared" si="11"/>
        <v>3723</v>
      </c>
      <c r="E172" s="32">
        <v>284</v>
      </c>
      <c r="F172" s="74" t="s">
        <v>27</v>
      </c>
      <c r="G172" s="41"/>
      <c r="H172" s="39">
        <v>155</v>
      </c>
      <c r="I172" s="39">
        <v>133</v>
      </c>
      <c r="J172" s="32">
        <v>169</v>
      </c>
      <c r="K172" s="103">
        <v>205</v>
      </c>
      <c r="L172" s="32"/>
      <c r="M172" s="40">
        <v>157</v>
      </c>
      <c r="N172" s="50"/>
      <c r="O172" s="40">
        <v>70</v>
      </c>
      <c r="P172" s="43">
        <v>197</v>
      </c>
      <c r="Q172" s="49"/>
      <c r="R172" s="85"/>
      <c r="S172" s="37">
        <f t="shared" si="9"/>
        <v>5093</v>
      </c>
    </row>
    <row r="173" spans="1:19">
      <c r="A173" s="29">
        <v>43266</v>
      </c>
      <c r="B173" s="39">
        <f>'[1]Entrées 2018'!$M168</f>
        <v>2368</v>
      </c>
      <c r="C173" s="32">
        <v>403</v>
      </c>
      <c r="D173" s="43">
        <f t="shared" si="11"/>
        <v>2771</v>
      </c>
      <c r="E173" s="32">
        <v>232</v>
      </c>
      <c r="F173" s="74"/>
      <c r="G173" s="41"/>
      <c r="H173" s="39">
        <v>188</v>
      </c>
      <c r="I173" s="39">
        <v>143</v>
      </c>
      <c r="J173" s="32">
        <v>193</v>
      </c>
      <c r="K173" s="103">
        <v>232</v>
      </c>
      <c r="L173" s="32"/>
      <c r="M173" s="40">
        <v>316</v>
      </c>
      <c r="N173" s="40">
        <v>27</v>
      </c>
      <c r="O173" s="40">
        <v>96</v>
      </c>
      <c r="P173" s="43">
        <v>132</v>
      </c>
      <c r="Q173" s="48"/>
      <c r="R173" s="32">
        <v>60</v>
      </c>
      <c r="S173" s="37">
        <f t="shared" si="9"/>
        <v>4390</v>
      </c>
    </row>
    <row r="174" spans="1:19">
      <c r="A174" s="29">
        <v>43267</v>
      </c>
      <c r="B174" s="39">
        <f>'[1]Entrées 2018'!$M169</f>
        <v>3915</v>
      </c>
      <c r="C174" s="104">
        <v>544</v>
      </c>
      <c r="D174" s="43">
        <f t="shared" si="11"/>
        <v>4459</v>
      </c>
      <c r="E174" s="32">
        <v>399</v>
      </c>
      <c r="F174" s="74"/>
      <c r="G174" s="41"/>
      <c r="H174" s="39">
        <v>244</v>
      </c>
      <c r="I174" s="39">
        <v>203</v>
      </c>
      <c r="J174" s="105">
        <v>479</v>
      </c>
      <c r="K174" s="103">
        <v>234</v>
      </c>
      <c r="L174" s="32"/>
      <c r="M174" s="40">
        <v>384</v>
      </c>
      <c r="N174" s="40">
        <v>44</v>
      </c>
      <c r="O174" s="40">
        <v>79</v>
      </c>
      <c r="P174" s="43">
        <v>282</v>
      </c>
      <c r="Q174" s="48"/>
      <c r="R174" s="32">
        <v>30</v>
      </c>
      <c r="S174" s="37">
        <f t="shared" si="9"/>
        <v>6837</v>
      </c>
    </row>
    <row r="175" spans="1:19">
      <c r="A175" s="29">
        <v>43268</v>
      </c>
      <c r="B175" s="91">
        <f>'[1]Entrées 2018'!$M170</f>
        <v>0</v>
      </c>
      <c r="C175" s="48"/>
      <c r="D175" s="91">
        <f t="shared" si="11"/>
        <v>0</v>
      </c>
      <c r="E175" s="48"/>
      <c r="F175" s="74"/>
      <c r="G175" s="51"/>
      <c r="H175" s="48"/>
      <c r="I175" s="52"/>
      <c r="J175" s="48"/>
      <c r="K175" s="106"/>
      <c r="L175" s="48"/>
      <c r="M175" s="52"/>
      <c r="N175" s="48"/>
      <c r="O175" s="50"/>
      <c r="P175" s="68"/>
      <c r="Q175" s="49"/>
      <c r="R175" s="49"/>
      <c r="S175" s="55">
        <f t="shared" si="9"/>
        <v>0</v>
      </c>
    </row>
    <row r="176" spans="1:19">
      <c r="A176" s="54">
        <v>43269</v>
      </c>
      <c r="B176" s="91">
        <f>'[1]Entrées 2018'!$M171</f>
        <v>0</v>
      </c>
      <c r="C176" s="48"/>
      <c r="D176" s="48">
        <f t="shared" si="11"/>
        <v>0</v>
      </c>
      <c r="E176" s="48"/>
      <c r="F176" s="74"/>
      <c r="G176" s="51"/>
      <c r="H176" s="48"/>
      <c r="I176" s="51"/>
      <c r="J176" s="48"/>
      <c r="K176" s="106"/>
      <c r="L176" s="48"/>
      <c r="M176" s="52"/>
      <c r="N176" s="48"/>
      <c r="O176" s="50"/>
      <c r="P176" s="68"/>
      <c r="Q176" s="49"/>
      <c r="R176" s="49"/>
      <c r="S176" s="55">
        <f t="shared" si="9"/>
        <v>0</v>
      </c>
    </row>
    <row r="177" spans="1:19">
      <c r="A177" s="29">
        <v>43270</v>
      </c>
      <c r="B177" s="39">
        <f>'[1]Entrées 2018'!$M172</f>
        <v>2020</v>
      </c>
      <c r="C177" s="104">
        <v>459</v>
      </c>
      <c r="D177" s="43">
        <f t="shared" si="11"/>
        <v>2479</v>
      </c>
      <c r="E177" s="32">
        <v>248</v>
      </c>
      <c r="F177" s="74"/>
      <c r="G177" s="41"/>
      <c r="H177" s="39">
        <v>229</v>
      </c>
      <c r="I177" s="39">
        <v>218</v>
      </c>
      <c r="J177" s="32">
        <v>277</v>
      </c>
      <c r="K177" s="103">
        <v>224</v>
      </c>
      <c r="L177" s="32"/>
      <c r="M177" s="40">
        <v>206</v>
      </c>
      <c r="N177" s="40">
        <v>75</v>
      </c>
      <c r="O177" s="40">
        <v>72</v>
      </c>
      <c r="P177" s="43">
        <v>163</v>
      </c>
      <c r="Q177" s="48"/>
      <c r="R177" s="32">
        <v>69</v>
      </c>
      <c r="S177" s="37">
        <f t="shared" si="9"/>
        <v>4260</v>
      </c>
    </row>
    <row r="178" spans="1:19">
      <c r="A178" s="29">
        <v>43271</v>
      </c>
      <c r="B178" s="39">
        <f>'[1]Entrées 2018'!$M173</f>
        <v>2656</v>
      </c>
      <c r="C178" s="104">
        <v>566</v>
      </c>
      <c r="D178" s="43">
        <f t="shared" si="11"/>
        <v>3222</v>
      </c>
      <c r="E178" s="32">
        <v>477</v>
      </c>
      <c r="F178" s="74"/>
      <c r="G178" s="41"/>
      <c r="H178" s="39">
        <v>293</v>
      </c>
      <c r="I178" s="39">
        <v>286</v>
      </c>
      <c r="J178" s="32">
        <v>629</v>
      </c>
      <c r="K178" s="103">
        <v>439</v>
      </c>
      <c r="L178" s="32"/>
      <c r="M178" s="40">
        <v>520</v>
      </c>
      <c r="N178" s="40">
        <v>52</v>
      </c>
      <c r="O178" s="40">
        <v>131</v>
      </c>
      <c r="P178" s="43">
        <v>239</v>
      </c>
      <c r="Q178" s="48"/>
      <c r="R178" s="32">
        <v>78</v>
      </c>
      <c r="S178" s="37">
        <f t="shared" si="9"/>
        <v>6366</v>
      </c>
    </row>
    <row r="179" spans="1:19">
      <c r="A179" s="29">
        <v>43272</v>
      </c>
      <c r="B179" s="39">
        <f>'[1]Entrées 2018'!$M174</f>
        <v>2012</v>
      </c>
      <c r="C179" s="104">
        <v>485</v>
      </c>
      <c r="D179" s="43">
        <f t="shared" si="11"/>
        <v>2497</v>
      </c>
      <c r="E179" s="32">
        <v>214</v>
      </c>
      <c r="F179" s="74"/>
      <c r="G179" s="41"/>
      <c r="H179" s="39">
        <v>185</v>
      </c>
      <c r="I179" s="39">
        <v>93</v>
      </c>
      <c r="J179" s="32">
        <v>165</v>
      </c>
      <c r="K179" s="103">
        <v>216</v>
      </c>
      <c r="L179" s="32"/>
      <c r="M179" s="40">
        <v>190</v>
      </c>
      <c r="N179" s="50">
        <v>21</v>
      </c>
      <c r="O179" s="40">
        <v>73</v>
      </c>
      <c r="P179" s="43">
        <v>151</v>
      </c>
      <c r="Q179" s="49"/>
      <c r="R179" s="32">
        <v>19</v>
      </c>
      <c r="S179" s="37">
        <f t="shared" si="9"/>
        <v>3824</v>
      </c>
    </row>
    <row r="180" spans="1:19">
      <c r="A180" s="29">
        <v>43273</v>
      </c>
      <c r="B180" s="39">
        <f>'[1]Entrées 2018'!$M175</f>
        <v>1546</v>
      </c>
      <c r="C180" s="32">
        <v>501</v>
      </c>
      <c r="D180" s="43">
        <f t="shared" si="11"/>
        <v>2047</v>
      </c>
      <c r="E180" s="32">
        <v>201</v>
      </c>
      <c r="F180" s="74"/>
      <c r="G180" s="41"/>
      <c r="H180" s="39">
        <v>219</v>
      </c>
      <c r="I180" s="39">
        <v>180</v>
      </c>
      <c r="J180" s="32">
        <v>405</v>
      </c>
      <c r="K180" s="103">
        <v>382</v>
      </c>
      <c r="L180" s="32"/>
      <c r="M180" s="40">
        <v>239</v>
      </c>
      <c r="N180" s="40">
        <v>41</v>
      </c>
      <c r="O180" s="40">
        <v>78</v>
      </c>
      <c r="P180" s="43">
        <v>151</v>
      </c>
      <c r="Q180" s="48"/>
      <c r="R180" s="32">
        <v>94</v>
      </c>
      <c r="S180" s="37">
        <f t="shared" si="9"/>
        <v>4037</v>
      </c>
    </row>
    <row r="181" spans="1:19">
      <c r="A181" s="29">
        <v>43274</v>
      </c>
      <c r="B181" s="39">
        <f>'[1]Entrées 2018'!$M176</f>
        <v>2936</v>
      </c>
      <c r="C181" s="104">
        <v>552</v>
      </c>
      <c r="D181" s="43">
        <f t="shared" si="11"/>
        <v>3488</v>
      </c>
      <c r="E181" s="32">
        <v>438</v>
      </c>
      <c r="F181" s="74"/>
      <c r="G181" s="41"/>
      <c r="H181" s="39">
        <v>297</v>
      </c>
      <c r="I181" s="39">
        <v>215</v>
      </c>
      <c r="J181" s="105">
        <v>422</v>
      </c>
      <c r="K181" s="103">
        <v>310</v>
      </c>
      <c r="L181" s="32"/>
      <c r="M181" s="40">
        <v>481</v>
      </c>
      <c r="N181" s="40">
        <v>36</v>
      </c>
      <c r="O181" s="40">
        <v>68</v>
      </c>
      <c r="P181" s="43">
        <v>261</v>
      </c>
      <c r="Q181" s="48"/>
      <c r="R181" s="32">
        <v>22</v>
      </c>
      <c r="S181" s="37">
        <f t="shared" si="9"/>
        <v>6038</v>
      </c>
    </row>
    <row r="182" spans="1:19">
      <c r="A182" s="29">
        <v>43275</v>
      </c>
      <c r="B182" s="91">
        <f>'[1]Entrées 2018'!$M177</f>
        <v>0</v>
      </c>
      <c r="C182" s="48"/>
      <c r="D182" s="91">
        <f t="shared" si="11"/>
        <v>0</v>
      </c>
      <c r="E182" s="48"/>
      <c r="F182" s="74"/>
      <c r="G182" s="51"/>
      <c r="H182" s="48"/>
      <c r="I182" s="52"/>
      <c r="J182" s="48"/>
      <c r="K182" s="106"/>
      <c r="L182" s="48"/>
      <c r="M182" s="52"/>
      <c r="N182" s="48"/>
      <c r="O182" s="50"/>
      <c r="P182" s="68"/>
      <c r="Q182" s="49"/>
      <c r="R182" s="49"/>
      <c r="S182" s="55">
        <f t="shared" si="9"/>
        <v>0</v>
      </c>
    </row>
    <row r="183" spans="1:19">
      <c r="A183" s="54">
        <v>43276</v>
      </c>
      <c r="B183" s="91">
        <f>'[1]Entrées 2018'!$M178</f>
        <v>0</v>
      </c>
      <c r="C183" s="48"/>
      <c r="D183" s="48">
        <f t="shared" si="11"/>
        <v>0</v>
      </c>
      <c r="E183" s="48"/>
      <c r="F183" s="74"/>
      <c r="G183" s="51"/>
      <c r="H183" s="48"/>
      <c r="I183" s="51"/>
      <c r="J183" s="48"/>
      <c r="K183" s="106"/>
      <c r="L183" s="48"/>
      <c r="M183" s="52"/>
      <c r="N183" s="48"/>
      <c r="O183" s="50"/>
      <c r="P183" s="68"/>
      <c r="Q183" s="49"/>
      <c r="R183" s="49"/>
      <c r="S183" s="55">
        <f t="shared" si="9"/>
        <v>0</v>
      </c>
    </row>
    <row r="184" spans="1:19">
      <c r="A184" s="29">
        <v>43277</v>
      </c>
      <c r="B184" s="39">
        <f>'[1]Entrées 2018'!$M179</f>
        <v>2097</v>
      </c>
      <c r="C184" s="104">
        <v>538</v>
      </c>
      <c r="D184" s="43">
        <f t="shared" si="11"/>
        <v>2635</v>
      </c>
      <c r="E184" s="32">
        <v>220</v>
      </c>
      <c r="F184" s="74"/>
      <c r="G184" s="41"/>
      <c r="H184" s="39">
        <v>182</v>
      </c>
      <c r="I184" s="39">
        <v>216</v>
      </c>
      <c r="J184" s="32">
        <v>460</v>
      </c>
      <c r="K184" s="103">
        <v>253</v>
      </c>
      <c r="L184" s="32"/>
      <c r="M184" s="40">
        <v>305</v>
      </c>
      <c r="N184" s="40">
        <v>43</v>
      </c>
      <c r="O184" s="40">
        <v>96</v>
      </c>
      <c r="P184" s="43">
        <v>187</v>
      </c>
      <c r="Q184" s="48"/>
      <c r="R184" s="32">
        <v>68</v>
      </c>
      <c r="S184" s="37">
        <f t="shared" si="9"/>
        <v>4665</v>
      </c>
    </row>
    <row r="185" spans="1:19">
      <c r="A185" s="29">
        <v>43278</v>
      </c>
      <c r="B185" s="39">
        <f>'[1]Entrées 2018'!$M180</f>
        <v>2619</v>
      </c>
      <c r="C185" s="104">
        <v>584</v>
      </c>
      <c r="D185" s="43">
        <f t="shared" si="11"/>
        <v>3203</v>
      </c>
      <c r="E185" s="32">
        <v>741</v>
      </c>
      <c r="F185" s="74"/>
      <c r="G185" s="41"/>
      <c r="H185" s="39">
        <v>246</v>
      </c>
      <c r="I185" s="39">
        <v>301</v>
      </c>
      <c r="J185" s="32">
        <v>552</v>
      </c>
      <c r="K185" s="103">
        <v>407</v>
      </c>
      <c r="L185" s="32"/>
      <c r="M185" s="40">
        <v>386</v>
      </c>
      <c r="N185" s="40">
        <v>50</v>
      </c>
      <c r="O185" s="40">
        <v>109</v>
      </c>
      <c r="P185" s="43">
        <v>249</v>
      </c>
      <c r="Q185" s="48"/>
      <c r="R185" s="32">
        <v>66</v>
      </c>
      <c r="S185" s="37">
        <f t="shared" si="9"/>
        <v>6310</v>
      </c>
    </row>
    <row r="186" spans="1:19">
      <c r="A186" s="29">
        <v>43279</v>
      </c>
      <c r="B186" s="39">
        <f>'[1]Entrées 2018'!$M181</f>
        <v>1818</v>
      </c>
      <c r="C186" s="104">
        <v>597</v>
      </c>
      <c r="D186" s="43">
        <f t="shared" si="11"/>
        <v>2415</v>
      </c>
      <c r="E186" s="32">
        <v>236</v>
      </c>
      <c r="F186" s="74"/>
      <c r="G186" s="41"/>
      <c r="H186" s="39">
        <v>189</v>
      </c>
      <c r="I186" s="39">
        <v>99</v>
      </c>
      <c r="J186" s="32">
        <v>204</v>
      </c>
      <c r="K186" s="103">
        <v>112</v>
      </c>
      <c r="L186" s="32"/>
      <c r="M186" s="40">
        <v>172</v>
      </c>
      <c r="N186" s="50"/>
      <c r="O186" s="40">
        <v>76</v>
      </c>
      <c r="P186" s="43">
        <v>138</v>
      </c>
      <c r="Q186" s="49"/>
      <c r="R186" s="85"/>
      <c r="S186" s="37">
        <f t="shared" si="9"/>
        <v>3641</v>
      </c>
    </row>
    <row r="187" spans="1:19">
      <c r="A187" s="29">
        <v>43280</v>
      </c>
      <c r="B187" s="39">
        <f>'[1]Entrées 2018'!$M182</f>
        <v>1511</v>
      </c>
      <c r="C187" s="32">
        <v>520</v>
      </c>
      <c r="D187" s="43">
        <f t="shared" si="11"/>
        <v>2031</v>
      </c>
      <c r="E187" s="32">
        <v>208</v>
      </c>
      <c r="F187" s="42"/>
      <c r="G187" s="41"/>
      <c r="H187" s="39">
        <v>106</v>
      </c>
      <c r="I187" s="39">
        <v>124</v>
      </c>
      <c r="J187" s="32">
        <v>177</v>
      </c>
      <c r="K187" s="103">
        <v>690</v>
      </c>
      <c r="L187" s="32"/>
      <c r="M187" s="40">
        <v>425</v>
      </c>
      <c r="N187" s="40">
        <v>30</v>
      </c>
      <c r="O187" s="40">
        <v>90</v>
      </c>
      <c r="P187" s="43">
        <v>147</v>
      </c>
      <c r="Q187" s="48"/>
      <c r="R187" s="32">
        <v>43</v>
      </c>
      <c r="S187" s="37">
        <f t="shared" si="9"/>
        <v>4071</v>
      </c>
    </row>
    <row r="188" spans="1:19" ht="13.5" thickBot="1">
      <c r="A188" s="29">
        <v>43281</v>
      </c>
      <c r="B188" s="39">
        <f>'[1]Entrées 2018'!$M183</f>
        <v>1823</v>
      </c>
      <c r="C188" s="70">
        <v>418</v>
      </c>
      <c r="D188" s="43">
        <f t="shared" si="11"/>
        <v>2241</v>
      </c>
      <c r="E188" s="70">
        <v>355</v>
      </c>
      <c r="F188" s="109"/>
      <c r="G188" s="41"/>
      <c r="H188" s="39">
        <v>221</v>
      </c>
      <c r="I188" s="110">
        <v>253</v>
      </c>
      <c r="J188" s="70">
        <v>389</v>
      </c>
      <c r="K188" s="103">
        <v>261</v>
      </c>
      <c r="L188" s="32"/>
      <c r="M188" s="40">
        <v>481</v>
      </c>
      <c r="N188" s="40">
        <v>38</v>
      </c>
      <c r="O188" s="40">
        <v>82</v>
      </c>
      <c r="P188" s="43">
        <v>297</v>
      </c>
      <c r="Q188" s="48"/>
      <c r="R188" s="32">
        <v>25</v>
      </c>
      <c r="S188" s="37">
        <f t="shared" si="9"/>
        <v>4643</v>
      </c>
    </row>
    <row r="189" spans="1:19" ht="13.5" thickBot="1">
      <c r="A189" s="111" t="s">
        <v>28</v>
      </c>
      <c r="B189" s="71">
        <f>SUM(B159:B188)</f>
        <v>55383</v>
      </c>
      <c r="C189" s="71">
        <f>SUM(C159:C188)</f>
        <v>11835</v>
      </c>
      <c r="D189" s="71">
        <f t="shared" si="11"/>
        <v>67218</v>
      </c>
      <c r="E189" s="71">
        <f t="shared" ref="E189:R189" si="12">SUM(E159:E188)</f>
        <v>8215</v>
      </c>
      <c r="F189" s="71">
        <f t="shared" si="12"/>
        <v>1983</v>
      </c>
      <c r="G189" s="81">
        <f t="shared" si="12"/>
        <v>0</v>
      </c>
      <c r="H189" s="71">
        <f t="shared" si="12"/>
        <v>5129</v>
      </c>
      <c r="I189" s="72">
        <f t="shared" si="12"/>
        <v>4504</v>
      </c>
      <c r="J189" s="71">
        <f t="shared" si="12"/>
        <v>7895</v>
      </c>
      <c r="K189" s="81">
        <f t="shared" si="12"/>
        <v>6874</v>
      </c>
      <c r="L189" s="71">
        <f t="shared" si="12"/>
        <v>0</v>
      </c>
      <c r="M189" s="71">
        <f t="shared" si="12"/>
        <v>7436</v>
      </c>
      <c r="N189" s="71">
        <f t="shared" si="12"/>
        <v>945</v>
      </c>
      <c r="O189" s="71">
        <f t="shared" si="12"/>
        <v>1969</v>
      </c>
      <c r="P189" s="72">
        <f t="shared" si="12"/>
        <v>4837</v>
      </c>
      <c r="Q189" s="71"/>
      <c r="R189" s="82">
        <f t="shared" si="12"/>
        <v>1021</v>
      </c>
      <c r="S189" s="71">
        <f t="shared" si="9"/>
        <v>118026</v>
      </c>
    </row>
    <row r="190" spans="1:19">
      <c r="A190" s="29">
        <v>43282</v>
      </c>
      <c r="B190" s="55"/>
      <c r="C190" s="48"/>
      <c r="D190" s="91">
        <f t="shared" si="11"/>
        <v>0</v>
      </c>
      <c r="E190" s="48"/>
      <c r="F190" s="74"/>
      <c r="G190" s="51"/>
      <c r="H190" s="48"/>
      <c r="I190" s="112"/>
      <c r="J190" s="48"/>
      <c r="K190" s="51"/>
      <c r="L190" s="48"/>
      <c r="M190" s="52"/>
      <c r="N190" s="48"/>
      <c r="O190" s="50"/>
      <c r="P190" s="68"/>
      <c r="Q190" s="49"/>
      <c r="R190" s="49"/>
      <c r="S190" s="55">
        <f t="shared" ref="S190:S219" si="13">SUM(D190:G190,H190:R190)</f>
        <v>0</v>
      </c>
    </row>
    <row r="191" spans="1:19">
      <c r="A191" s="54">
        <v>43283</v>
      </c>
      <c r="B191" s="91"/>
      <c r="C191" s="48"/>
      <c r="D191" s="48">
        <f t="shared" si="11"/>
        <v>0</v>
      </c>
      <c r="E191" s="48"/>
      <c r="F191" s="74"/>
      <c r="G191" s="51"/>
      <c r="H191" s="48"/>
      <c r="I191" s="112"/>
      <c r="J191" s="48"/>
      <c r="K191" s="51"/>
      <c r="L191" s="48"/>
      <c r="M191" s="52"/>
      <c r="N191" s="48"/>
      <c r="O191" s="50"/>
      <c r="P191" s="68"/>
      <c r="Q191" s="49"/>
      <c r="R191" s="49"/>
      <c r="S191" s="55">
        <f t="shared" si="13"/>
        <v>0</v>
      </c>
    </row>
    <row r="192" spans="1:19">
      <c r="A192" s="29">
        <v>43284</v>
      </c>
      <c r="B192" s="40">
        <f>'[1]Entrées 2018'!$M186</f>
        <v>1965</v>
      </c>
      <c r="C192" s="32">
        <v>417</v>
      </c>
      <c r="D192" s="32">
        <f t="shared" si="11"/>
        <v>2382</v>
      </c>
      <c r="E192" s="32">
        <v>348</v>
      </c>
      <c r="F192" s="74"/>
      <c r="G192" s="32"/>
      <c r="H192" s="32">
        <v>154</v>
      </c>
      <c r="I192" s="113">
        <v>217</v>
      </c>
      <c r="J192" s="32">
        <v>224</v>
      </c>
      <c r="K192" s="41">
        <v>222</v>
      </c>
      <c r="L192" s="32"/>
      <c r="M192" s="40">
        <v>256</v>
      </c>
      <c r="N192" s="40">
        <v>41</v>
      </c>
      <c r="O192" s="40">
        <v>110</v>
      </c>
      <c r="P192" s="43">
        <v>228</v>
      </c>
      <c r="Q192" s="32">
        <v>95</v>
      </c>
      <c r="R192" s="32">
        <v>55</v>
      </c>
      <c r="S192" s="37">
        <f t="shared" si="13"/>
        <v>4332</v>
      </c>
    </row>
    <row r="193" spans="1:19">
      <c r="A193" s="29">
        <v>43285</v>
      </c>
      <c r="B193" s="40">
        <f>'[1]Entrées 2018'!$M187</f>
        <v>2463</v>
      </c>
      <c r="C193" s="32">
        <v>496</v>
      </c>
      <c r="D193" s="32">
        <f t="shared" si="11"/>
        <v>2959</v>
      </c>
      <c r="E193" s="32">
        <v>488</v>
      </c>
      <c r="F193" s="74"/>
      <c r="G193" s="41"/>
      <c r="H193" s="32">
        <v>189</v>
      </c>
      <c r="I193" s="113">
        <v>303</v>
      </c>
      <c r="J193" s="32">
        <v>449</v>
      </c>
      <c r="K193" s="41">
        <v>313</v>
      </c>
      <c r="L193" s="32"/>
      <c r="M193" s="32">
        <v>517</v>
      </c>
      <c r="N193" s="40">
        <v>75</v>
      </c>
      <c r="O193" s="40">
        <v>101</v>
      </c>
      <c r="P193" s="43">
        <v>209</v>
      </c>
      <c r="Q193" s="32">
        <v>265</v>
      </c>
      <c r="R193" s="32">
        <v>53</v>
      </c>
      <c r="S193" s="37">
        <f t="shared" si="13"/>
        <v>5921</v>
      </c>
    </row>
    <row r="194" spans="1:19">
      <c r="A194" s="29">
        <v>43286</v>
      </c>
      <c r="B194" s="40">
        <f>'[1]Entrées 2018'!$M188</f>
        <v>1806</v>
      </c>
      <c r="C194" s="32">
        <v>555</v>
      </c>
      <c r="D194" s="32">
        <f t="shared" si="11"/>
        <v>2361</v>
      </c>
      <c r="E194" s="32">
        <v>318</v>
      </c>
      <c r="F194" s="74"/>
      <c r="G194" s="41"/>
      <c r="H194" s="32">
        <v>176</v>
      </c>
      <c r="I194" s="113">
        <v>80</v>
      </c>
      <c r="J194" s="32">
        <v>190</v>
      </c>
      <c r="K194" s="41">
        <v>200</v>
      </c>
      <c r="L194" s="32"/>
      <c r="M194" s="32">
        <v>176</v>
      </c>
      <c r="N194" s="50"/>
      <c r="O194" s="40">
        <v>76</v>
      </c>
      <c r="P194" s="43">
        <v>117</v>
      </c>
      <c r="Q194" s="50"/>
      <c r="R194" s="85"/>
      <c r="S194" s="37">
        <f t="shared" si="13"/>
        <v>3694</v>
      </c>
    </row>
    <row r="195" spans="1:19">
      <c r="A195" s="29">
        <v>43287</v>
      </c>
      <c r="B195" s="40">
        <f>'[1]Entrées 2018'!$M189</f>
        <v>1154</v>
      </c>
      <c r="C195" s="32">
        <v>408</v>
      </c>
      <c r="D195" s="32">
        <f t="shared" si="11"/>
        <v>1562</v>
      </c>
      <c r="E195" s="43">
        <v>218</v>
      </c>
      <c r="F195" s="42"/>
      <c r="G195" s="41"/>
      <c r="H195" s="32">
        <v>86</v>
      </c>
      <c r="I195" s="113">
        <v>180</v>
      </c>
      <c r="J195" s="32">
        <v>195</v>
      </c>
      <c r="K195" s="41">
        <v>80</v>
      </c>
      <c r="L195" s="32"/>
      <c r="M195" s="40">
        <v>209</v>
      </c>
      <c r="N195" s="40">
        <v>32</v>
      </c>
      <c r="O195" s="40">
        <v>86</v>
      </c>
      <c r="P195" s="43">
        <v>126</v>
      </c>
      <c r="Q195" s="32">
        <v>190</v>
      </c>
      <c r="R195" s="32">
        <v>19</v>
      </c>
      <c r="S195" s="37">
        <f t="shared" si="13"/>
        <v>2983</v>
      </c>
    </row>
    <row r="196" spans="1:19">
      <c r="A196" s="29">
        <v>43288</v>
      </c>
      <c r="B196" s="40">
        <f>'[1]Entrées 2018'!$M190</f>
        <v>1858</v>
      </c>
      <c r="C196" s="32">
        <v>475</v>
      </c>
      <c r="D196" s="32">
        <f t="shared" si="11"/>
        <v>2333</v>
      </c>
      <c r="E196" s="43">
        <v>423</v>
      </c>
      <c r="F196" s="42"/>
      <c r="G196" s="41"/>
      <c r="H196" s="32">
        <v>251</v>
      </c>
      <c r="I196" s="113">
        <v>187</v>
      </c>
      <c r="J196" s="32">
        <v>354</v>
      </c>
      <c r="K196" s="41">
        <v>254</v>
      </c>
      <c r="L196" s="32"/>
      <c r="M196" s="40">
        <v>409</v>
      </c>
      <c r="N196" s="40">
        <v>55</v>
      </c>
      <c r="O196" s="40">
        <v>75</v>
      </c>
      <c r="P196" s="43">
        <v>273</v>
      </c>
      <c r="Q196" s="32">
        <v>173</v>
      </c>
      <c r="R196" s="32">
        <v>23</v>
      </c>
      <c r="S196" s="37">
        <f t="shared" si="13"/>
        <v>4810</v>
      </c>
    </row>
    <row r="197" spans="1:19">
      <c r="A197" s="29">
        <v>43289</v>
      </c>
      <c r="B197" s="50">
        <f>'[1]Entrées 2018'!$M191</f>
        <v>0</v>
      </c>
      <c r="C197" s="48"/>
      <c r="D197" s="91">
        <f t="shared" si="11"/>
        <v>0</v>
      </c>
      <c r="E197" s="48"/>
      <c r="F197" s="74"/>
      <c r="G197" s="51"/>
      <c r="H197" s="48"/>
      <c r="I197" s="114"/>
      <c r="J197" s="48"/>
      <c r="K197" s="51"/>
      <c r="L197" s="48"/>
      <c r="M197" s="52"/>
      <c r="N197" s="48"/>
      <c r="O197" s="50"/>
      <c r="P197" s="68"/>
      <c r="Q197" s="49"/>
      <c r="R197" s="49"/>
      <c r="S197" s="55">
        <f t="shared" si="13"/>
        <v>0</v>
      </c>
    </row>
    <row r="198" spans="1:19">
      <c r="A198" s="54">
        <v>43290</v>
      </c>
      <c r="B198" s="50">
        <f>'[1]Entrées 2018'!$M192</f>
        <v>0</v>
      </c>
      <c r="C198" s="48"/>
      <c r="D198" s="48">
        <f t="shared" si="11"/>
        <v>0</v>
      </c>
      <c r="E198" s="48"/>
      <c r="F198" s="74"/>
      <c r="G198" s="52"/>
      <c r="H198" s="48"/>
      <c r="I198" s="114"/>
      <c r="J198" s="48"/>
      <c r="K198" s="52"/>
      <c r="L198" s="48"/>
      <c r="M198" s="52"/>
      <c r="N198" s="48"/>
      <c r="O198" s="50"/>
      <c r="P198" s="53"/>
      <c r="Q198" s="49"/>
      <c r="R198" s="49"/>
      <c r="S198" s="55">
        <f t="shared" si="13"/>
        <v>0</v>
      </c>
    </row>
    <row r="199" spans="1:19">
      <c r="A199" s="29">
        <v>43291</v>
      </c>
      <c r="B199" s="40">
        <f>'[1]Entrées 2018'!$M193</f>
        <v>1794</v>
      </c>
      <c r="C199" s="32">
        <v>453</v>
      </c>
      <c r="D199" s="32">
        <f t="shared" si="11"/>
        <v>2247</v>
      </c>
      <c r="E199" s="32">
        <v>342</v>
      </c>
      <c r="F199" s="74"/>
      <c r="G199" s="41"/>
      <c r="H199" s="115">
        <v>149</v>
      </c>
      <c r="I199" s="113">
        <v>162</v>
      </c>
      <c r="J199" s="32">
        <v>278</v>
      </c>
      <c r="K199" s="41">
        <v>759</v>
      </c>
      <c r="L199" s="32"/>
      <c r="M199" s="40">
        <v>319</v>
      </c>
      <c r="N199" s="40">
        <v>75</v>
      </c>
      <c r="O199" s="40">
        <v>98</v>
      </c>
      <c r="P199" s="43">
        <v>175</v>
      </c>
      <c r="Q199" s="32">
        <v>90</v>
      </c>
      <c r="R199" s="32">
        <v>37</v>
      </c>
      <c r="S199" s="37">
        <f t="shared" si="13"/>
        <v>4731</v>
      </c>
    </row>
    <row r="200" spans="1:19">
      <c r="A200" s="29">
        <v>43292</v>
      </c>
      <c r="B200" s="40">
        <f>'[1]Entrées 2018'!$M194</f>
        <v>2097</v>
      </c>
      <c r="C200" s="32">
        <v>549</v>
      </c>
      <c r="D200" s="32">
        <f t="shared" si="11"/>
        <v>2646</v>
      </c>
      <c r="E200" s="32">
        <v>340</v>
      </c>
      <c r="F200" s="74"/>
      <c r="G200" s="41"/>
      <c r="H200" s="32">
        <v>210</v>
      </c>
      <c r="I200" s="113">
        <v>191</v>
      </c>
      <c r="J200" s="32">
        <v>345</v>
      </c>
      <c r="K200" s="41">
        <v>207</v>
      </c>
      <c r="L200" s="32"/>
      <c r="M200" s="32">
        <v>474</v>
      </c>
      <c r="N200" s="40">
        <v>81</v>
      </c>
      <c r="O200" s="40">
        <v>111</v>
      </c>
      <c r="P200" s="43">
        <v>204</v>
      </c>
      <c r="Q200" s="32">
        <v>216</v>
      </c>
      <c r="R200" s="32">
        <v>60</v>
      </c>
      <c r="S200" s="37">
        <f t="shared" si="13"/>
        <v>5085</v>
      </c>
    </row>
    <row r="201" spans="1:19">
      <c r="A201" s="29">
        <v>43293</v>
      </c>
      <c r="B201" s="40">
        <f>'[1]Entrées 2018'!$M195</f>
        <v>1967</v>
      </c>
      <c r="C201" s="32">
        <v>561</v>
      </c>
      <c r="D201" s="32">
        <f t="shared" si="11"/>
        <v>2528</v>
      </c>
      <c r="E201" s="32">
        <v>340</v>
      </c>
      <c r="F201" s="74"/>
      <c r="G201" s="43"/>
      <c r="H201" s="32">
        <v>162</v>
      </c>
      <c r="I201" s="113">
        <v>120</v>
      </c>
      <c r="J201" s="32">
        <v>234</v>
      </c>
      <c r="K201" s="41">
        <v>317</v>
      </c>
      <c r="L201" s="32"/>
      <c r="M201" s="32">
        <v>222</v>
      </c>
      <c r="N201" s="50"/>
      <c r="O201" s="40">
        <v>85</v>
      </c>
      <c r="P201" s="43">
        <v>165</v>
      </c>
      <c r="Q201" s="49"/>
      <c r="R201" s="85"/>
      <c r="S201" s="37">
        <f t="shared" si="13"/>
        <v>4173</v>
      </c>
    </row>
    <row r="202" spans="1:19">
      <c r="A202" s="29">
        <v>43294</v>
      </c>
      <c r="B202" s="40">
        <f>'[1]Entrées 2018'!$M196</f>
        <v>0</v>
      </c>
      <c r="C202" s="32"/>
      <c r="D202" s="32">
        <f t="shared" si="11"/>
        <v>0</v>
      </c>
      <c r="E202" s="85"/>
      <c r="F202" s="42"/>
      <c r="G202" s="41"/>
      <c r="H202" s="116"/>
      <c r="I202" s="117"/>
      <c r="J202" s="85"/>
      <c r="K202" s="41"/>
      <c r="L202" s="32"/>
      <c r="M202" s="42"/>
      <c r="N202" s="74"/>
      <c r="O202" s="74"/>
      <c r="P202" s="89"/>
      <c r="Q202" s="85"/>
      <c r="R202" s="85"/>
      <c r="S202" s="37">
        <f t="shared" si="13"/>
        <v>0</v>
      </c>
    </row>
    <row r="203" spans="1:19">
      <c r="A203" s="83">
        <v>43295</v>
      </c>
      <c r="B203" s="87">
        <f>'[1]Entrées 2018'!$M197</f>
        <v>0</v>
      </c>
      <c r="C203" s="85"/>
      <c r="D203" s="93">
        <f t="shared" si="11"/>
        <v>0</v>
      </c>
      <c r="E203" s="85"/>
      <c r="F203" s="74"/>
      <c r="G203" s="88"/>
      <c r="H203" s="85"/>
      <c r="I203" s="117"/>
      <c r="J203" s="85"/>
      <c r="K203" s="88"/>
      <c r="L203" s="85"/>
      <c r="M203" s="87"/>
      <c r="N203" s="87"/>
      <c r="O203" s="87"/>
      <c r="P203" s="89"/>
      <c r="Q203" s="85"/>
      <c r="R203" s="85"/>
      <c r="S203" s="90">
        <f t="shared" si="13"/>
        <v>0</v>
      </c>
    </row>
    <row r="204" spans="1:19">
      <c r="A204" s="29">
        <v>43296</v>
      </c>
      <c r="B204" s="50">
        <f>'[1]Entrées 2018'!$M198</f>
        <v>0</v>
      </c>
      <c r="C204" s="48"/>
      <c r="D204" s="91">
        <f t="shared" si="11"/>
        <v>0</v>
      </c>
      <c r="E204" s="48"/>
      <c r="F204" s="74"/>
      <c r="G204" s="51"/>
      <c r="H204" s="48"/>
      <c r="I204" s="114"/>
      <c r="J204" s="48"/>
      <c r="K204" s="51"/>
      <c r="L204" s="48"/>
      <c r="M204" s="52"/>
      <c r="N204" s="48"/>
      <c r="O204" s="50"/>
      <c r="P204" s="68"/>
      <c r="Q204" s="49"/>
      <c r="R204" s="49"/>
      <c r="S204" s="55">
        <f t="shared" si="13"/>
        <v>0</v>
      </c>
    </row>
    <row r="205" spans="1:19">
      <c r="A205" s="54">
        <v>43297</v>
      </c>
      <c r="B205" s="50">
        <f>'[1]Entrées 2018'!$M199</f>
        <v>0</v>
      </c>
      <c r="C205" s="48"/>
      <c r="D205" s="48">
        <f t="shared" si="11"/>
        <v>0</v>
      </c>
      <c r="E205" s="48"/>
      <c r="F205" s="74"/>
      <c r="G205" s="51"/>
      <c r="H205" s="48"/>
      <c r="I205" s="114"/>
      <c r="J205" s="48"/>
      <c r="K205" s="51"/>
      <c r="L205" s="48"/>
      <c r="M205" s="52"/>
      <c r="N205" s="48"/>
      <c r="O205" s="50"/>
      <c r="P205" s="68"/>
      <c r="Q205" s="49"/>
      <c r="R205" s="49"/>
      <c r="S205" s="55">
        <f t="shared" si="13"/>
        <v>0</v>
      </c>
    </row>
    <row r="206" spans="1:19">
      <c r="A206" s="29">
        <v>43298</v>
      </c>
      <c r="B206" s="40">
        <f>'[1]Entrées 2018'!$M200</f>
        <v>1917</v>
      </c>
      <c r="C206" s="32">
        <v>540</v>
      </c>
      <c r="D206" s="32">
        <f t="shared" si="11"/>
        <v>2457</v>
      </c>
      <c r="E206" s="74"/>
      <c r="F206" s="74"/>
      <c r="G206" s="41"/>
      <c r="H206" s="32">
        <v>351</v>
      </c>
      <c r="I206" s="113">
        <v>295</v>
      </c>
      <c r="J206" s="32">
        <v>238</v>
      </c>
      <c r="K206" s="41">
        <v>200</v>
      </c>
      <c r="L206" s="32"/>
      <c r="M206" s="74"/>
      <c r="N206" s="40">
        <v>48</v>
      </c>
      <c r="O206" s="40">
        <v>91</v>
      </c>
      <c r="P206" s="43">
        <v>168</v>
      </c>
      <c r="Q206" s="32">
        <v>182</v>
      </c>
      <c r="R206" s="32">
        <v>42</v>
      </c>
      <c r="S206" s="37">
        <f t="shared" si="13"/>
        <v>4072</v>
      </c>
    </row>
    <row r="207" spans="1:19">
      <c r="A207" s="29">
        <v>43299</v>
      </c>
      <c r="B207" s="40">
        <f>'[1]Entrées 2018'!$M201</f>
        <v>2034</v>
      </c>
      <c r="C207" s="32">
        <v>446</v>
      </c>
      <c r="D207" s="32">
        <f t="shared" si="11"/>
        <v>2480</v>
      </c>
      <c r="E207" s="74"/>
      <c r="F207" s="74"/>
      <c r="G207" s="41"/>
      <c r="H207" s="32">
        <v>216</v>
      </c>
      <c r="I207" s="113">
        <v>226</v>
      </c>
      <c r="J207" s="32">
        <v>331</v>
      </c>
      <c r="K207" s="41">
        <v>234</v>
      </c>
      <c r="L207" s="32"/>
      <c r="M207" s="42"/>
      <c r="N207" s="40">
        <v>70</v>
      </c>
      <c r="O207" s="40">
        <v>90</v>
      </c>
      <c r="P207" s="43">
        <v>229</v>
      </c>
      <c r="Q207" s="32">
        <v>289</v>
      </c>
      <c r="R207" s="32">
        <v>46</v>
      </c>
      <c r="S207" s="37">
        <f t="shared" si="13"/>
        <v>4211</v>
      </c>
    </row>
    <row r="208" spans="1:19">
      <c r="A208" s="29">
        <v>43300</v>
      </c>
      <c r="B208" s="40">
        <f>'[1]Entrées 2018'!$M202</f>
        <v>1813</v>
      </c>
      <c r="C208" s="32">
        <v>571</v>
      </c>
      <c r="D208" s="32">
        <f t="shared" si="11"/>
        <v>2384</v>
      </c>
      <c r="E208" s="74"/>
      <c r="F208" s="74"/>
      <c r="G208" s="41"/>
      <c r="H208" s="32">
        <v>168</v>
      </c>
      <c r="I208" s="113">
        <v>138</v>
      </c>
      <c r="J208" s="32">
        <v>202</v>
      </c>
      <c r="K208" s="41">
        <v>173</v>
      </c>
      <c r="L208" s="32"/>
      <c r="M208" s="42"/>
      <c r="N208" s="50">
        <v>19</v>
      </c>
      <c r="O208" s="40">
        <v>44</v>
      </c>
      <c r="P208" s="43">
        <v>119</v>
      </c>
      <c r="Q208" s="50"/>
      <c r="R208" s="85"/>
      <c r="S208" s="37">
        <f t="shared" si="13"/>
        <v>3247</v>
      </c>
    </row>
    <row r="209" spans="1:19">
      <c r="A209" s="29">
        <v>43301</v>
      </c>
      <c r="B209" s="40">
        <f>'[1]Entrées 2018'!$M203</f>
        <v>1493</v>
      </c>
      <c r="C209" s="32">
        <v>368</v>
      </c>
      <c r="D209" s="32">
        <f t="shared" si="11"/>
        <v>1861</v>
      </c>
      <c r="E209" s="74"/>
      <c r="F209" s="42"/>
      <c r="G209" s="41"/>
      <c r="H209" s="32">
        <v>133</v>
      </c>
      <c r="I209" s="113">
        <v>214</v>
      </c>
      <c r="J209" s="32">
        <v>213</v>
      </c>
      <c r="K209" s="41">
        <v>180</v>
      </c>
      <c r="L209" s="32"/>
      <c r="M209" s="74"/>
      <c r="N209" s="40">
        <v>32</v>
      </c>
      <c r="O209" s="40">
        <v>39</v>
      </c>
      <c r="P209" s="43">
        <v>146</v>
      </c>
      <c r="Q209" s="32">
        <v>114</v>
      </c>
      <c r="R209" s="96">
        <v>17</v>
      </c>
      <c r="S209" s="37">
        <f t="shared" si="13"/>
        <v>2949</v>
      </c>
    </row>
    <row r="210" spans="1:19">
      <c r="A210" s="29">
        <v>43302</v>
      </c>
      <c r="B210" s="40">
        <f>'[1]Entrées 2018'!$M204</f>
        <v>1605</v>
      </c>
      <c r="C210" s="32">
        <v>440</v>
      </c>
      <c r="D210" s="32">
        <f t="shared" si="11"/>
        <v>2045</v>
      </c>
      <c r="E210" s="74"/>
      <c r="F210" s="42"/>
      <c r="G210" s="41"/>
      <c r="H210" s="32">
        <v>251</v>
      </c>
      <c r="I210" s="113">
        <v>188</v>
      </c>
      <c r="J210" s="32">
        <v>284</v>
      </c>
      <c r="K210" s="41">
        <v>197</v>
      </c>
      <c r="L210" s="32"/>
      <c r="M210" s="74"/>
      <c r="N210" s="40">
        <v>40</v>
      </c>
      <c r="O210" s="40">
        <v>78</v>
      </c>
      <c r="P210" s="43">
        <v>274</v>
      </c>
      <c r="Q210" s="32">
        <v>141</v>
      </c>
      <c r="R210" s="32">
        <v>25</v>
      </c>
      <c r="S210" s="37">
        <f t="shared" si="13"/>
        <v>3523</v>
      </c>
    </row>
    <row r="211" spans="1:19">
      <c r="A211" s="29">
        <v>43303</v>
      </c>
      <c r="B211" s="50">
        <f>'[1]Entrées 2018'!$M205</f>
        <v>0</v>
      </c>
      <c r="C211" s="48"/>
      <c r="D211" s="91">
        <f t="shared" si="11"/>
        <v>0</v>
      </c>
      <c r="E211" s="74"/>
      <c r="F211" s="74"/>
      <c r="G211" s="51"/>
      <c r="H211" s="48"/>
      <c r="I211" s="114"/>
      <c r="J211" s="48"/>
      <c r="K211" s="51"/>
      <c r="L211" s="48"/>
      <c r="M211" s="75"/>
      <c r="N211" s="48"/>
      <c r="O211" s="50"/>
      <c r="P211" s="68"/>
      <c r="Q211" s="49"/>
      <c r="R211" s="49"/>
      <c r="S211" s="55">
        <f t="shared" si="13"/>
        <v>0</v>
      </c>
    </row>
    <row r="212" spans="1:19">
      <c r="A212" s="54">
        <v>43304</v>
      </c>
      <c r="B212" s="50">
        <f>'[1]Entrées 2018'!$M206</f>
        <v>0</v>
      </c>
      <c r="C212" s="48"/>
      <c r="D212" s="48">
        <f t="shared" si="11"/>
        <v>0</v>
      </c>
      <c r="E212" s="74"/>
      <c r="F212" s="74"/>
      <c r="G212" s="51"/>
      <c r="H212" s="48"/>
      <c r="I212" s="114"/>
      <c r="J212" s="48"/>
      <c r="K212" s="51"/>
      <c r="L212" s="48"/>
      <c r="M212" s="75"/>
      <c r="N212" s="48"/>
      <c r="O212" s="50"/>
      <c r="P212" s="68"/>
      <c r="Q212" s="49"/>
      <c r="R212" s="49"/>
      <c r="S212" s="55">
        <f t="shared" si="13"/>
        <v>0</v>
      </c>
    </row>
    <row r="213" spans="1:19">
      <c r="A213" s="29">
        <v>43305</v>
      </c>
      <c r="B213" s="40">
        <f>'[1]Entrées 2018'!$M207</f>
        <v>1870</v>
      </c>
      <c r="C213" s="32">
        <v>527</v>
      </c>
      <c r="D213" s="32">
        <f t="shared" si="11"/>
        <v>2397</v>
      </c>
      <c r="E213" s="74"/>
      <c r="F213" s="74"/>
      <c r="G213" s="41"/>
      <c r="H213" s="32">
        <v>161</v>
      </c>
      <c r="I213" s="113">
        <v>178</v>
      </c>
      <c r="J213" s="32">
        <v>215</v>
      </c>
      <c r="K213" s="41">
        <v>165</v>
      </c>
      <c r="L213" s="32"/>
      <c r="M213" s="74"/>
      <c r="N213" s="40">
        <v>56</v>
      </c>
      <c r="O213" s="40">
        <v>80</v>
      </c>
      <c r="P213" s="43">
        <v>136</v>
      </c>
      <c r="Q213" s="32">
        <v>129</v>
      </c>
      <c r="R213" s="32">
        <v>18</v>
      </c>
      <c r="S213" s="37">
        <f t="shared" si="13"/>
        <v>3535</v>
      </c>
    </row>
    <row r="214" spans="1:19">
      <c r="A214" s="29">
        <v>43306</v>
      </c>
      <c r="B214" s="40">
        <f>'[1]Entrées 2018'!$M208</f>
        <v>2014</v>
      </c>
      <c r="C214" s="32">
        <v>491</v>
      </c>
      <c r="D214" s="32">
        <f t="shared" si="11"/>
        <v>2505</v>
      </c>
      <c r="E214" s="74"/>
      <c r="F214" s="74"/>
      <c r="G214" s="41"/>
      <c r="H214" s="32">
        <v>185</v>
      </c>
      <c r="I214" s="113">
        <v>205</v>
      </c>
      <c r="J214" s="32">
        <v>295</v>
      </c>
      <c r="K214" s="41">
        <v>291</v>
      </c>
      <c r="L214" s="32"/>
      <c r="M214" s="42"/>
      <c r="N214" s="40">
        <v>57</v>
      </c>
      <c r="O214" s="40">
        <v>70</v>
      </c>
      <c r="P214" s="43">
        <v>191</v>
      </c>
      <c r="Q214" s="32">
        <v>151</v>
      </c>
      <c r="R214" s="32">
        <v>31</v>
      </c>
      <c r="S214" s="37">
        <f t="shared" si="13"/>
        <v>3981</v>
      </c>
    </row>
    <row r="215" spans="1:19">
      <c r="A215" s="29">
        <v>43307</v>
      </c>
      <c r="B215" s="40">
        <f>'[1]Entrées 2018'!$M209</f>
        <v>1801</v>
      </c>
      <c r="C215" s="32">
        <v>522</v>
      </c>
      <c r="D215" s="32">
        <f t="shared" si="11"/>
        <v>2323</v>
      </c>
      <c r="E215" s="74"/>
      <c r="F215" s="74"/>
      <c r="G215" s="41"/>
      <c r="H215" s="32">
        <v>115</v>
      </c>
      <c r="I215" s="113">
        <v>152</v>
      </c>
      <c r="J215" s="32">
        <v>177</v>
      </c>
      <c r="K215" s="41">
        <v>90</v>
      </c>
      <c r="L215" s="32"/>
      <c r="M215" s="42"/>
      <c r="N215" s="50"/>
      <c r="O215" s="40">
        <v>47</v>
      </c>
      <c r="P215" s="43">
        <v>119</v>
      </c>
      <c r="Q215" s="50"/>
      <c r="R215" s="85"/>
      <c r="S215" s="37">
        <f t="shared" si="13"/>
        <v>3023</v>
      </c>
    </row>
    <row r="216" spans="1:19">
      <c r="A216" s="29">
        <v>43308</v>
      </c>
      <c r="B216" s="40">
        <f>'[1]Entrées 2018'!$M210</f>
        <v>1406</v>
      </c>
      <c r="C216" s="32">
        <v>356</v>
      </c>
      <c r="D216" s="32">
        <f t="shared" si="11"/>
        <v>1762</v>
      </c>
      <c r="E216" s="74"/>
      <c r="F216" s="42"/>
      <c r="G216" s="41"/>
      <c r="H216" s="32">
        <v>114</v>
      </c>
      <c r="I216" s="113">
        <v>141</v>
      </c>
      <c r="J216" s="32">
        <v>183</v>
      </c>
      <c r="K216" s="41">
        <v>146</v>
      </c>
      <c r="L216" s="32"/>
      <c r="M216" s="74"/>
      <c r="N216" s="40">
        <v>44</v>
      </c>
      <c r="O216" s="40">
        <v>69</v>
      </c>
      <c r="P216" s="43">
        <v>127</v>
      </c>
      <c r="Q216" s="32">
        <v>116</v>
      </c>
      <c r="R216" s="32">
        <v>27</v>
      </c>
      <c r="S216" s="37">
        <f t="shared" si="13"/>
        <v>2729</v>
      </c>
    </row>
    <row r="217" spans="1:19">
      <c r="A217" s="29">
        <v>43309</v>
      </c>
      <c r="B217" s="40">
        <f>'[1]Entrées 2018'!$M211</f>
        <v>1710</v>
      </c>
      <c r="C217" s="32">
        <v>356</v>
      </c>
      <c r="D217" s="32">
        <f t="shared" si="11"/>
        <v>2066</v>
      </c>
      <c r="E217" s="74"/>
      <c r="F217" s="42"/>
      <c r="G217" s="41"/>
      <c r="H217" s="32">
        <v>197</v>
      </c>
      <c r="I217" s="113">
        <v>152</v>
      </c>
      <c r="J217" s="32">
        <v>260</v>
      </c>
      <c r="K217" s="41">
        <v>173</v>
      </c>
      <c r="L217" s="32"/>
      <c r="M217" s="74"/>
      <c r="N217" s="40">
        <v>31</v>
      </c>
      <c r="O217" s="40">
        <v>58</v>
      </c>
      <c r="P217" s="43">
        <v>208</v>
      </c>
      <c r="Q217" s="32">
        <v>141</v>
      </c>
      <c r="R217" s="32">
        <v>21</v>
      </c>
      <c r="S217" s="37">
        <f t="shared" si="13"/>
        <v>3307</v>
      </c>
    </row>
    <row r="218" spans="1:19">
      <c r="A218" s="29">
        <v>43310</v>
      </c>
      <c r="B218" s="50">
        <f>'[1]Entrées 2018'!$M212</f>
        <v>0</v>
      </c>
      <c r="C218" s="48"/>
      <c r="D218" s="91">
        <f t="shared" si="11"/>
        <v>0</v>
      </c>
      <c r="E218" s="74"/>
      <c r="F218" s="74"/>
      <c r="G218" s="51"/>
      <c r="H218" s="48"/>
      <c r="I218" s="114"/>
      <c r="J218" s="48"/>
      <c r="K218" s="51"/>
      <c r="L218" s="48"/>
      <c r="M218" s="75"/>
      <c r="N218" s="48"/>
      <c r="O218" s="50"/>
      <c r="P218" s="68"/>
      <c r="Q218" s="49"/>
      <c r="R218" s="49"/>
      <c r="S218" s="55">
        <f t="shared" si="13"/>
        <v>0</v>
      </c>
    </row>
    <row r="219" spans="1:19">
      <c r="A219" s="54">
        <v>43311</v>
      </c>
      <c r="B219" s="50">
        <f>'[1]Entrées 2018'!$M213</f>
        <v>0</v>
      </c>
      <c r="C219" s="48"/>
      <c r="D219" s="48">
        <f t="shared" si="11"/>
        <v>0</v>
      </c>
      <c r="E219" s="74"/>
      <c r="F219" s="74"/>
      <c r="G219" s="51"/>
      <c r="H219" s="48"/>
      <c r="I219" s="114"/>
      <c r="J219" s="48"/>
      <c r="K219" s="51"/>
      <c r="L219" s="48"/>
      <c r="M219" s="75"/>
      <c r="N219" s="48"/>
      <c r="O219" s="50"/>
      <c r="P219" s="68"/>
      <c r="Q219" s="49"/>
      <c r="R219" s="49"/>
      <c r="S219" s="55">
        <f t="shared" si="13"/>
        <v>0</v>
      </c>
    </row>
    <row r="220" spans="1:19" ht="13.5" thickBot="1">
      <c r="A220" s="29">
        <v>43312</v>
      </c>
      <c r="B220" s="40">
        <f>'[1]Entrées 2018'!$M214</f>
        <v>2103</v>
      </c>
      <c r="C220" s="70">
        <v>542</v>
      </c>
      <c r="D220" s="32">
        <f t="shared" si="11"/>
        <v>2645</v>
      </c>
      <c r="E220" s="74"/>
      <c r="F220" s="74"/>
      <c r="G220" s="41"/>
      <c r="H220" s="32">
        <v>195</v>
      </c>
      <c r="I220" s="113">
        <v>189</v>
      </c>
      <c r="J220" s="32">
        <v>248</v>
      </c>
      <c r="K220" s="41">
        <v>263</v>
      </c>
      <c r="L220" s="32"/>
      <c r="M220" s="74"/>
      <c r="N220" s="40">
        <v>67</v>
      </c>
      <c r="O220" s="40">
        <v>66</v>
      </c>
      <c r="P220" s="43">
        <v>152</v>
      </c>
      <c r="Q220" s="32">
        <v>89</v>
      </c>
      <c r="R220" s="32">
        <v>29</v>
      </c>
      <c r="S220" s="37">
        <f t="shared" ref="S220:S283" si="14">SUM(D220:F220,H220:R220)</f>
        <v>3943</v>
      </c>
    </row>
    <row r="221" spans="1:19" ht="13.5" thickBot="1">
      <c r="A221" s="111" t="s">
        <v>29</v>
      </c>
      <c r="B221" s="71">
        <f t="shared" ref="B221:R221" si="15">SUM(B190:B220)</f>
        <v>34870</v>
      </c>
      <c r="C221" s="71">
        <f>SUM(C190:C220)</f>
        <v>9073</v>
      </c>
      <c r="D221" s="71">
        <f t="shared" si="15"/>
        <v>43943</v>
      </c>
      <c r="E221" s="71">
        <f>SUM(E190:E220)</f>
        <v>2817</v>
      </c>
      <c r="F221" s="118">
        <f t="shared" si="15"/>
        <v>0</v>
      </c>
      <c r="G221" s="73">
        <f t="shared" si="15"/>
        <v>0</v>
      </c>
      <c r="H221" s="71">
        <f t="shared" si="15"/>
        <v>3463</v>
      </c>
      <c r="I221" s="119">
        <f>SUM(I190:I220)</f>
        <v>3518</v>
      </c>
      <c r="J221" s="71">
        <f t="shared" si="15"/>
        <v>4915</v>
      </c>
      <c r="K221" s="73">
        <f t="shared" si="15"/>
        <v>4464</v>
      </c>
      <c r="L221" s="71">
        <f t="shared" si="15"/>
        <v>0</v>
      </c>
      <c r="M221" s="71">
        <f t="shared" si="15"/>
        <v>2582</v>
      </c>
      <c r="N221" s="71">
        <f t="shared" si="15"/>
        <v>823</v>
      </c>
      <c r="O221" s="71">
        <f t="shared" si="15"/>
        <v>1474</v>
      </c>
      <c r="P221" s="72">
        <f t="shared" si="15"/>
        <v>3366</v>
      </c>
      <c r="Q221" s="71">
        <v>2381</v>
      </c>
      <c r="R221" s="71">
        <f t="shared" si="15"/>
        <v>503</v>
      </c>
      <c r="S221" s="71">
        <f t="shared" si="14"/>
        <v>74249</v>
      </c>
    </row>
    <row r="222" spans="1:19" s="38" customFormat="1">
      <c r="A222" s="29">
        <v>43313</v>
      </c>
      <c r="B222" s="37">
        <f>'[1]Entrées 2018'!$M$215</f>
        <v>2223</v>
      </c>
      <c r="C222" s="37">
        <v>487</v>
      </c>
      <c r="D222" s="39">
        <f t="shared" ref="D222:D268" si="16">SUM(B222:C222)</f>
        <v>2710</v>
      </c>
      <c r="E222" s="74"/>
      <c r="F222" s="74"/>
      <c r="G222" s="40"/>
      <c r="H222" s="39">
        <v>174</v>
      </c>
      <c r="I222" s="65">
        <v>188</v>
      </c>
      <c r="J222" s="120">
        <v>290</v>
      </c>
      <c r="K222" s="41">
        <v>306</v>
      </c>
      <c r="L222" s="65"/>
      <c r="M222" s="74"/>
      <c r="N222" s="40">
        <v>43</v>
      </c>
      <c r="O222" s="40">
        <v>61</v>
      </c>
      <c r="P222" s="43">
        <v>206</v>
      </c>
      <c r="Q222" s="32">
        <v>149</v>
      </c>
      <c r="R222" s="32">
        <v>28</v>
      </c>
      <c r="S222" s="37">
        <f t="shared" si="14"/>
        <v>4155</v>
      </c>
    </row>
    <row r="223" spans="1:19">
      <c r="A223" s="29">
        <v>43314</v>
      </c>
      <c r="B223" s="37">
        <f>'[1]Entrées 2018'!$M216</f>
        <v>2149</v>
      </c>
      <c r="C223" s="37">
        <v>512</v>
      </c>
      <c r="D223" s="39">
        <f t="shared" si="16"/>
        <v>2661</v>
      </c>
      <c r="E223" s="74"/>
      <c r="F223" s="74"/>
      <c r="G223" s="40"/>
      <c r="H223" s="39">
        <v>132</v>
      </c>
      <c r="I223" s="32">
        <v>124</v>
      </c>
      <c r="J223" s="120">
        <v>183</v>
      </c>
      <c r="K223" s="41">
        <v>202</v>
      </c>
      <c r="L223" s="32"/>
      <c r="M223" s="74"/>
      <c r="N223" s="50"/>
      <c r="O223" s="40">
        <v>45</v>
      </c>
      <c r="P223" s="43">
        <v>116</v>
      </c>
      <c r="Q223" s="50"/>
      <c r="R223" s="85"/>
      <c r="S223" s="37">
        <f t="shared" si="14"/>
        <v>3463</v>
      </c>
    </row>
    <row r="224" spans="1:19">
      <c r="A224" s="29">
        <v>43315</v>
      </c>
      <c r="B224" s="37">
        <f>'[1]Entrées 2018'!$M217</f>
        <v>1730</v>
      </c>
      <c r="C224" s="37">
        <v>481</v>
      </c>
      <c r="D224" s="39">
        <f t="shared" si="16"/>
        <v>2211</v>
      </c>
      <c r="E224" s="74"/>
      <c r="F224" s="42"/>
      <c r="G224" s="40"/>
      <c r="H224" s="39">
        <v>169</v>
      </c>
      <c r="I224" s="32">
        <v>100</v>
      </c>
      <c r="J224" s="40">
        <v>207</v>
      </c>
      <c r="K224" s="41">
        <v>134</v>
      </c>
      <c r="L224" s="32"/>
      <c r="M224" s="121"/>
      <c r="N224" s="40">
        <v>22</v>
      </c>
      <c r="O224" s="40">
        <v>67</v>
      </c>
      <c r="P224" s="43">
        <v>126</v>
      </c>
      <c r="Q224" s="32">
        <v>162</v>
      </c>
      <c r="R224" s="96">
        <v>22</v>
      </c>
      <c r="S224" s="37">
        <f t="shared" si="14"/>
        <v>3220</v>
      </c>
    </row>
    <row r="225" spans="1:19">
      <c r="A225" s="29">
        <v>43316</v>
      </c>
      <c r="B225" s="37">
        <f>'[1]Entrées 2018'!$M218</f>
        <v>2196</v>
      </c>
      <c r="C225" s="37">
        <v>493</v>
      </c>
      <c r="D225" s="39">
        <f t="shared" si="16"/>
        <v>2689</v>
      </c>
      <c r="E225" s="74"/>
      <c r="F225" s="42"/>
      <c r="G225" s="40"/>
      <c r="H225" s="43">
        <v>198</v>
      </c>
      <c r="I225" s="32">
        <v>190</v>
      </c>
      <c r="J225" s="40">
        <v>243</v>
      </c>
      <c r="K225" s="41">
        <v>251</v>
      </c>
      <c r="L225" s="32"/>
      <c r="M225" s="121"/>
      <c r="N225" s="40">
        <v>21</v>
      </c>
      <c r="O225" s="40">
        <v>84</v>
      </c>
      <c r="P225" s="43">
        <v>228</v>
      </c>
      <c r="Q225" s="32">
        <v>145</v>
      </c>
      <c r="R225" s="32">
        <v>15</v>
      </c>
      <c r="S225" s="37">
        <f t="shared" si="14"/>
        <v>4064</v>
      </c>
    </row>
    <row r="226" spans="1:19">
      <c r="A226" s="29">
        <v>43317</v>
      </c>
      <c r="B226" s="55">
        <f>'[1]Entrées 2018'!$M219</f>
        <v>859</v>
      </c>
      <c r="C226" s="48"/>
      <c r="D226" s="91">
        <f t="shared" si="16"/>
        <v>859</v>
      </c>
      <c r="E226" s="48"/>
      <c r="F226" s="74"/>
      <c r="G226" s="51"/>
      <c r="H226" s="48"/>
      <c r="I226" s="51"/>
      <c r="J226" s="48"/>
      <c r="K226" s="51"/>
      <c r="L226" s="48"/>
      <c r="M226" s="52"/>
      <c r="N226" s="48"/>
      <c r="O226" s="50"/>
      <c r="P226" s="68"/>
      <c r="Q226" s="49"/>
      <c r="R226" s="49"/>
      <c r="S226" s="55">
        <f t="shared" si="14"/>
        <v>859</v>
      </c>
    </row>
    <row r="227" spans="1:19">
      <c r="A227" s="54">
        <v>43318</v>
      </c>
      <c r="B227" s="55">
        <f>'[1]Entrées 2018'!$M220</f>
        <v>0</v>
      </c>
      <c r="C227" s="48"/>
      <c r="D227" s="48">
        <f t="shared" si="16"/>
        <v>0</v>
      </c>
      <c r="E227" s="48"/>
      <c r="F227" s="74"/>
      <c r="G227" s="51"/>
      <c r="H227" s="48"/>
      <c r="I227" s="51"/>
      <c r="J227" s="48"/>
      <c r="K227" s="51"/>
      <c r="L227" s="48"/>
      <c r="M227" s="52"/>
      <c r="N227" s="48"/>
      <c r="O227" s="50"/>
      <c r="P227" s="68"/>
      <c r="Q227" s="49"/>
      <c r="R227" s="49"/>
      <c r="S227" s="55">
        <f t="shared" si="14"/>
        <v>0</v>
      </c>
    </row>
    <row r="228" spans="1:19">
      <c r="A228" s="29">
        <v>43319</v>
      </c>
      <c r="B228" s="37">
        <f>'[1]Entrées 2018'!$M221</f>
        <v>0</v>
      </c>
      <c r="C228" s="32"/>
      <c r="D228" s="39">
        <f t="shared" si="16"/>
        <v>0</v>
      </c>
      <c r="E228" s="32">
        <v>523</v>
      </c>
      <c r="F228" s="42"/>
      <c r="G228" s="40"/>
      <c r="H228" s="122"/>
      <c r="I228" s="123"/>
      <c r="J228" s="124"/>
      <c r="K228" s="125"/>
      <c r="L228" s="32"/>
      <c r="M228" s="126">
        <v>375</v>
      </c>
      <c r="N228" s="74"/>
      <c r="O228" s="74"/>
      <c r="P228" s="75"/>
      <c r="Q228" s="74"/>
      <c r="R228" s="76"/>
      <c r="S228" s="37">
        <f t="shared" si="14"/>
        <v>898</v>
      </c>
    </row>
    <row r="229" spans="1:19">
      <c r="A229" s="29">
        <v>43320</v>
      </c>
      <c r="B229" s="37">
        <f>'[1]Entrées 2018'!$M222</f>
        <v>0</v>
      </c>
      <c r="C229" s="32"/>
      <c r="D229" s="39">
        <f t="shared" si="16"/>
        <v>0</v>
      </c>
      <c r="E229" s="32">
        <v>450</v>
      </c>
      <c r="F229" s="42"/>
      <c r="G229" s="40"/>
      <c r="H229" s="122"/>
      <c r="I229" s="123"/>
      <c r="J229" s="124"/>
      <c r="K229" s="125"/>
      <c r="L229" s="32"/>
      <c r="M229" s="126">
        <v>421</v>
      </c>
      <c r="N229" s="74"/>
      <c r="O229" s="74"/>
      <c r="P229" s="75"/>
      <c r="Q229" s="74"/>
      <c r="R229" s="42"/>
      <c r="S229" s="37">
        <f t="shared" si="14"/>
        <v>871</v>
      </c>
    </row>
    <row r="230" spans="1:19">
      <c r="A230" s="29">
        <v>43321</v>
      </c>
      <c r="B230" s="37">
        <f>'[1]Entrées 2018'!$M223</f>
        <v>0</v>
      </c>
      <c r="C230" s="32"/>
      <c r="D230" s="39">
        <f t="shared" si="16"/>
        <v>0</v>
      </c>
      <c r="E230" s="32">
        <v>391</v>
      </c>
      <c r="F230" s="42"/>
      <c r="G230" s="40"/>
      <c r="H230" s="122"/>
      <c r="I230" s="123"/>
      <c r="J230" s="124"/>
      <c r="K230" s="125"/>
      <c r="L230" s="32"/>
      <c r="M230" s="126">
        <v>239</v>
      </c>
      <c r="N230" s="74"/>
      <c r="O230" s="74"/>
      <c r="P230" s="75"/>
      <c r="Q230" s="74"/>
      <c r="R230" s="76"/>
      <c r="S230" s="37">
        <f t="shared" si="14"/>
        <v>630</v>
      </c>
    </row>
    <row r="231" spans="1:19">
      <c r="A231" s="29">
        <v>43322</v>
      </c>
      <c r="B231" s="37">
        <f>'[1]Entrées 2018'!$M224</f>
        <v>0</v>
      </c>
      <c r="C231" s="32"/>
      <c r="D231" s="91">
        <f t="shared" si="16"/>
        <v>0</v>
      </c>
      <c r="E231" s="32">
        <v>303</v>
      </c>
      <c r="F231" s="42"/>
      <c r="G231" s="40"/>
      <c r="H231" s="122"/>
      <c r="I231" s="123"/>
      <c r="J231" s="124"/>
      <c r="K231" s="127"/>
      <c r="L231" s="32"/>
      <c r="M231" s="126">
        <v>373</v>
      </c>
      <c r="N231" s="74"/>
      <c r="O231" s="74"/>
      <c r="P231" s="75"/>
      <c r="Q231" s="74"/>
      <c r="R231" s="42"/>
      <c r="S231" s="37">
        <f t="shared" si="14"/>
        <v>676</v>
      </c>
    </row>
    <row r="232" spans="1:19">
      <c r="A232" s="29">
        <v>43323</v>
      </c>
      <c r="B232" s="37">
        <f>'[1]Entrées 2018'!$M225</f>
        <v>0</v>
      </c>
      <c r="C232" s="37"/>
      <c r="D232" s="39">
        <f t="shared" si="16"/>
        <v>0</v>
      </c>
      <c r="E232" s="32">
        <v>385</v>
      </c>
      <c r="F232" s="42"/>
      <c r="G232" s="40"/>
      <c r="H232" s="122"/>
      <c r="I232" s="42"/>
      <c r="J232" s="74"/>
      <c r="K232" s="75"/>
      <c r="L232" s="32"/>
      <c r="M232" s="126">
        <v>293</v>
      </c>
      <c r="N232" s="121"/>
      <c r="O232" s="74"/>
      <c r="P232" s="128"/>
      <c r="Q232" s="74"/>
      <c r="R232" s="129"/>
      <c r="S232" s="37">
        <f t="shared" si="14"/>
        <v>678</v>
      </c>
    </row>
    <row r="233" spans="1:19">
      <c r="A233" s="29">
        <v>43324</v>
      </c>
      <c r="B233" s="55">
        <f>'[1]Entrées 2018'!$M226</f>
        <v>0</v>
      </c>
      <c r="C233" s="48"/>
      <c r="D233" s="91">
        <f t="shared" si="16"/>
        <v>0</v>
      </c>
      <c r="E233" s="48"/>
      <c r="F233" s="74"/>
      <c r="G233" s="52"/>
      <c r="H233" s="42"/>
      <c r="I233" s="75"/>
      <c r="J233" s="42"/>
      <c r="K233" s="78"/>
      <c r="L233" s="48"/>
      <c r="M233" s="52"/>
      <c r="N233" s="42"/>
      <c r="O233" s="74"/>
      <c r="P233" s="130"/>
      <c r="Q233" s="74"/>
      <c r="R233" s="131"/>
      <c r="S233" s="55">
        <f t="shared" si="14"/>
        <v>0</v>
      </c>
    </row>
    <row r="234" spans="1:19">
      <c r="A234" s="54">
        <v>43325</v>
      </c>
      <c r="B234" s="55">
        <f>'[1]Entrées 2018'!$M227</f>
        <v>0</v>
      </c>
      <c r="C234" s="48"/>
      <c r="D234" s="48">
        <f t="shared" si="16"/>
        <v>0</v>
      </c>
      <c r="E234" s="48"/>
      <c r="F234" s="74"/>
      <c r="G234" s="52"/>
      <c r="H234" s="42"/>
      <c r="I234" s="75"/>
      <c r="J234" s="42"/>
      <c r="K234" s="78"/>
      <c r="L234" s="48"/>
      <c r="M234" s="52"/>
      <c r="N234" s="42"/>
      <c r="O234" s="74"/>
      <c r="P234" s="130"/>
      <c r="Q234" s="74"/>
      <c r="R234" s="131"/>
      <c r="S234" s="55">
        <f t="shared" si="14"/>
        <v>0</v>
      </c>
    </row>
    <row r="235" spans="1:19">
      <c r="A235" s="29">
        <v>43326</v>
      </c>
      <c r="B235" s="37">
        <f>'[1]Entrées 2018'!$M228</f>
        <v>0</v>
      </c>
      <c r="C235" s="32"/>
      <c r="D235" s="39">
        <f t="shared" si="16"/>
        <v>0</v>
      </c>
      <c r="E235" s="74"/>
      <c r="F235" s="42"/>
      <c r="G235" s="40"/>
      <c r="H235" s="122"/>
      <c r="I235" s="123"/>
      <c r="J235" s="124"/>
      <c r="K235" s="127"/>
      <c r="L235" s="32"/>
      <c r="M235" s="74"/>
      <c r="N235" s="42"/>
      <c r="O235" s="74"/>
      <c r="P235" s="122"/>
      <c r="Q235" s="74"/>
      <c r="R235" s="42"/>
      <c r="S235" s="37">
        <f t="shared" si="14"/>
        <v>0</v>
      </c>
    </row>
    <row r="236" spans="1:19">
      <c r="A236" s="83">
        <v>43327</v>
      </c>
      <c r="B236" s="90">
        <f>'[1]Entrées 2018'!$M229</f>
        <v>0</v>
      </c>
      <c r="C236" s="85"/>
      <c r="D236" s="93">
        <f t="shared" si="16"/>
        <v>0</v>
      </c>
      <c r="E236" s="85"/>
      <c r="F236" s="87"/>
      <c r="G236" s="88"/>
      <c r="H236" s="85"/>
      <c r="I236" s="88"/>
      <c r="J236" s="85"/>
      <c r="K236" s="88"/>
      <c r="L236" s="85"/>
      <c r="M236" s="87"/>
      <c r="N236" s="87"/>
      <c r="O236" s="87"/>
      <c r="P236" s="89"/>
      <c r="Q236" s="87"/>
      <c r="R236" s="132"/>
      <c r="S236" s="90">
        <f t="shared" si="14"/>
        <v>0</v>
      </c>
    </row>
    <row r="237" spans="1:19">
      <c r="A237" s="29">
        <v>43328</v>
      </c>
      <c r="B237" s="37">
        <f>'[1]Entrées 2018'!$M230</f>
        <v>0</v>
      </c>
      <c r="C237" s="32"/>
      <c r="D237" s="39">
        <f t="shared" si="16"/>
        <v>0</v>
      </c>
      <c r="E237" s="32">
        <v>494</v>
      </c>
      <c r="F237" s="42"/>
      <c r="G237" s="40"/>
      <c r="H237" s="122"/>
      <c r="I237" s="123"/>
      <c r="J237" s="124"/>
      <c r="K237" s="125"/>
      <c r="L237" s="32"/>
      <c r="M237" s="40">
        <v>341</v>
      </c>
      <c r="N237" s="74"/>
      <c r="O237" s="74"/>
      <c r="P237" s="75"/>
      <c r="Q237" s="74"/>
      <c r="R237" s="42"/>
      <c r="S237" s="37">
        <f t="shared" si="14"/>
        <v>835</v>
      </c>
    </row>
    <row r="238" spans="1:19">
      <c r="A238" s="29">
        <v>43329</v>
      </c>
      <c r="B238" s="37">
        <f>'[1]Entrées 2018'!$M231</f>
        <v>0</v>
      </c>
      <c r="C238" s="32"/>
      <c r="D238" s="39">
        <f t="shared" si="16"/>
        <v>0</v>
      </c>
      <c r="E238" s="32">
        <v>390</v>
      </c>
      <c r="F238" s="42"/>
      <c r="G238" s="40"/>
      <c r="H238" s="122"/>
      <c r="I238" s="123"/>
      <c r="J238" s="124"/>
      <c r="K238" s="125"/>
      <c r="L238" s="32"/>
      <c r="M238" s="40">
        <v>371</v>
      </c>
      <c r="N238" s="74"/>
      <c r="O238" s="74"/>
      <c r="P238" s="75"/>
      <c r="Q238" s="74"/>
      <c r="R238" s="42"/>
      <c r="S238" s="37">
        <f t="shared" si="14"/>
        <v>761</v>
      </c>
    </row>
    <row r="239" spans="1:19">
      <c r="A239" s="29">
        <v>43330</v>
      </c>
      <c r="B239" s="37">
        <f>'[1]Entrées 2018'!$M232</f>
        <v>0</v>
      </c>
      <c r="C239" s="37"/>
      <c r="D239" s="39">
        <f t="shared" si="16"/>
        <v>0</v>
      </c>
      <c r="E239" s="32">
        <v>423</v>
      </c>
      <c r="F239" s="42"/>
      <c r="G239" s="40"/>
      <c r="H239" s="122"/>
      <c r="I239" s="42"/>
      <c r="J239" s="74"/>
      <c r="K239" s="75"/>
      <c r="L239" s="32"/>
      <c r="M239" s="40">
        <v>327</v>
      </c>
      <c r="N239" s="74"/>
      <c r="O239" s="74"/>
      <c r="P239" s="75"/>
      <c r="Q239" s="74"/>
      <c r="R239" s="42"/>
      <c r="S239" s="37">
        <f t="shared" si="14"/>
        <v>750</v>
      </c>
    </row>
    <row r="240" spans="1:19">
      <c r="A240" s="29">
        <v>43331</v>
      </c>
      <c r="B240" s="55">
        <f>'[1]Entrées 2018'!$M233</f>
        <v>0</v>
      </c>
      <c r="C240" s="48"/>
      <c r="D240" s="91">
        <f t="shared" si="16"/>
        <v>0</v>
      </c>
      <c r="E240" s="48"/>
      <c r="F240" s="74"/>
      <c r="G240" s="52"/>
      <c r="H240" s="42"/>
      <c r="I240" s="75"/>
      <c r="J240" s="42"/>
      <c r="K240" s="78"/>
      <c r="L240" s="48"/>
      <c r="M240" s="52"/>
      <c r="N240" s="42"/>
      <c r="O240" s="74"/>
      <c r="P240" s="130"/>
      <c r="Q240" s="74"/>
      <c r="R240" s="131"/>
      <c r="S240" s="55">
        <f t="shared" si="14"/>
        <v>0</v>
      </c>
    </row>
    <row r="241" spans="1:19">
      <c r="A241" s="54">
        <v>43332</v>
      </c>
      <c r="B241" s="55">
        <f>'[1]Entrées 2018'!$M234</f>
        <v>0</v>
      </c>
      <c r="C241" s="48"/>
      <c r="D241" s="48">
        <f t="shared" si="16"/>
        <v>0</v>
      </c>
      <c r="E241" s="48"/>
      <c r="F241" s="74"/>
      <c r="G241" s="52"/>
      <c r="H241" s="42"/>
      <c r="I241" s="75"/>
      <c r="J241" s="42"/>
      <c r="K241" s="78"/>
      <c r="L241" s="48"/>
      <c r="M241" s="52"/>
      <c r="N241" s="42"/>
      <c r="O241" s="74"/>
      <c r="P241" s="130"/>
      <c r="Q241" s="74"/>
      <c r="R241" s="131"/>
      <c r="S241" s="55">
        <f t="shared" si="14"/>
        <v>0</v>
      </c>
    </row>
    <row r="242" spans="1:19">
      <c r="A242" s="29">
        <v>43333</v>
      </c>
      <c r="B242" s="37">
        <f>'[1]Entrées 2018'!$M235</f>
        <v>2106</v>
      </c>
      <c r="C242" s="37">
        <v>412</v>
      </c>
      <c r="D242" s="39">
        <f t="shared" si="16"/>
        <v>2518</v>
      </c>
      <c r="E242" s="32">
        <v>372</v>
      </c>
      <c r="F242" s="42"/>
      <c r="G242" s="40"/>
      <c r="H242" s="122"/>
      <c r="I242" s="123"/>
      <c r="J242" s="124"/>
      <c r="K242" s="125"/>
      <c r="L242" s="32"/>
      <c r="M242" s="40">
        <v>364</v>
      </c>
      <c r="N242" s="74"/>
      <c r="O242" s="74"/>
      <c r="P242" s="75"/>
      <c r="Q242" s="74"/>
      <c r="R242" s="42"/>
      <c r="S242" s="37">
        <f t="shared" si="14"/>
        <v>3254</v>
      </c>
    </row>
    <row r="243" spans="1:19">
      <c r="A243" s="29">
        <v>43334</v>
      </c>
      <c r="B243" s="37">
        <f>'[1]Entrées 2018'!$M236</f>
        <v>2410</v>
      </c>
      <c r="C243" s="37">
        <v>492</v>
      </c>
      <c r="D243" s="39">
        <f t="shared" si="16"/>
        <v>2902</v>
      </c>
      <c r="E243" s="32">
        <v>314</v>
      </c>
      <c r="F243" s="42"/>
      <c r="G243" s="40"/>
      <c r="H243" s="122"/>
      <c r="I243" s="123"/>
      <c r="J243" s="124"/>
      <c r="K243" s="125"/>
      <c r="L243" s="32"/>
      <c r="M243" s="126">
        <v>477</v>
      </c>
      <c r="N243" s="74"/>
      <c r="O243" s="74"/>
      <c r="P243" s="75"/>
      <c r="Q243" s="74"/>
      <c r="R243" s="42"/>
      <c r="S243" s="37">
        <f t="shared" si="14"/>
        <v>3693</v>
      </c>
    </row>
    <row r="244" spans="1:19">
      <c r="A244" s="29">
        <v>43335</v>
      </c>
      <c r="B244" s="37">
        <f>'[1]Entrées 2018'!$M237</f>
        <v>2091</v>
      </c>
      <c r="C244" s="37">
        <v>436</v>
      </c>
      <c r="D244" s="39">
        <f t="shared" si="16"/>
        <v>2527</v>
      </c>
      <c r="E244" s="32">
        <v>298</v>
      </c>
      <c r="F244" s="42"/>
      <c r="G244" s="40"/>
      <c r="H244" s="122"/>
      <c r="I244" s="123"/>
      <c r="J244" s="124"/>
      <c r="K244" s="125"/>
      <c r="L244" s="32"/>
      <c r="M244" s="126">
        <v>207</v>
      </c>
      <c r="N244" s="74"/>
      <c r="O244" s="74"/>
      <c r="P244" s="75"/>
      <c r="Q244" s="74"/>
      <c r="R244" s="42"/>
      <c r="S244" s="37">
        <f t="shared" si="14"/>
        <v>3032</v>
      </c>
    </row>
    <row r="245" spans="1:19">
      <c r="A245" s="29">
        <v>43336</v>
      </c>
      <c r="B245" s="37">
        <f>'[1]Entrées 2018'!$M238</f>
        <v>1736</v>
      </c>
      <c r="C245" s="37">
        <v>423</v>
      </c>
      <c r="D245" s="39">
        <f t="shared" si="16"/>
        <v>2159</v>
      </c>
      <c r="E245" s="32">
        <v>292</v>
      </c>
      <c r="F245" s="42"/>
      <c r="G245" s="40"/>
      <c r="H245" s="122"/>
      <c r="I245" s="133"/>
      <c r="J245" s="134"/>
      <c r="K245" s="135"/>
      <c r="L245" s="32"/>
      <c r="M245" s="126">
        <v>308</v>
      </c>
      <c r="N245" s="74"/>
      <c r="O245" s="74"/>
      <c r="P245" s="75"/>
      <c r="Q245" s="74"/>
      <c r="R245" s="42"/>
      <c r="S245" s="37">
        <f t="shared" si="14"/>
        <v>2759</v>
      </c>
    </row>
    <row r="246" spans="1:19">
      <c r="A246" s="29">
        <v>43337</v>
      </c>
      <c r="B246" s="37">
        <f>'[1]Entrées 2018'!$M239</f>
        <v>2215</v>
      </c>
      <c r="C246" s="37">
        <v>473</v>
      </c>
      <c r="D246" s="39">
        <f t="shared" si="16"/>
        <v>2688</v>
      </c>
      <c r="E246" s="32">
        <v>435</v>
      </c>
      <c r="F246" s="42"/>
      <c r="G246" s="40"/>
      <c r="H246" s="122"/>
      <c r="I246" s="42"/>
      <c r="J246" s="74"/>
      <c r="K246" s="75"/>
      <c r="L246" s="32"/>
      <c r="M246" s="126">
        <v>386</v>
      </c>
      <c r="N246" s="74"/>
      <c r="O246" s="74"/>
      <c r="P246" s="75"/>
      <c r="Q246" s="74"/>
      <c r="R246" s="42"/>
      <c r="S246" s="37">
        <f t="shared" si="14"/>
        <v>3509</v>
      </c>
    </row>
    <row r="247" spans="1:19">
      <c r="A247" s="29">
        <v>43338</v>
      </c>
      <c r="B247" s="55">
        <f>'[1]Entrées 2018'!$M240</f>
        <v>0</v>
      </c>
      <c r="C247" s="48"/>
      <c r="D247" s="91">
        <f t="shared" si="16"/>
        <v>0</v>
      </c>
      <c r="E247" s="48"/>
      <c r="F247" s="74"/>
      <c r="G247" s="52"/>
      <c r="H247" s="48"/>
      <c r="I247" s="52"/>
      <c r="J247" s="42"/>
      <c r="K247" s="51"/>
      <c r="L247" s="48"/>
      <c r="M247" s="52"/>
      <c r="N247" s="48"/>
      <c r="O247" s="50"/>
      <c r="P247" s="68"/>
      <c r="Q247" s="49"/>
      <c r="R247" s="49"/>
      <c r="S247" s="55">
        <f t="shared" si="14"/>
        <v>0</v>
      </c>
    </row>
    <row r="248" spans="1:19">
      <c r="A248" s="54">
        <v>43339</v>
      </c>
      <c r="B248" s="55">
        <f>'[1]Entrées 2018'!$M241</f>
        <v>0</v>
      </c>
      <c r="C248" s="48"/>
      <c r="D248" s="48">
        <f t="shared" si="16"/>
        <v>0</v>
      </c>
      <c r="E248" s="48"/>
      <c r="F248" s="74"/>
      <c r="G248" s="52"/>
      <c r="H248" s="48"/>
      <c r="I248" s="52"/>
      <c r="J248" s="42"/>
      <c r="K248" s="51"/>
      <c r="L248" s="48"/>
      <c r="M248" s="52"/>
      <c r="N248" s="48"/>
      <c r="O248" s="50"/>
      <c r="P248" s="68"/>
      <c r="Q248" s="49"/>
      <c r="R248" s="49"/>
      <c r="S248" s="55">
        <f t="shared" si="14"/>
        <v>0</v>
      </c>
    </row>
    <row r="249" spans="1:19">
      <c r="A249" s="29">
        <v>43340</v>
      </c>
      <c r="B249" s="37">
        <f>'[1]Entrées 2018'!$M242</f>
        <v>1905</v>
      </c>
      <c r="C249" s="37">
        <v>556</v>
      </c>
      <c r="D249" s="39">
        <f t="shared" si="16"/>
        <v>2461</v>
      </c>
      <c r="E249" s="32">
        <v>406</v>
      </c>
      <c r="F249" s="74"/>
      <c r="G249" s="40"/>
      <c r="H249" s="39">
        <v>373</v>
      </c>
      <c r="I249" s="32">
        <v>411</v>
      </c>
      <c r="J249" s="74"/>
      <c r="K249" s="136">
        <v>360</v>
      </c>
      <c r="L249" s="32"/>
      <c r="M249" s="126">
        <v>410</v>
      </c>
      <c r="N249" s="40">
        <v>86</v>
      </c>
      <c r="O249" s="40">
        <v>174</v>
      </c>
      <c r="P249" s="43">
        <v>714</v>
      </c>
      <c r="Q249" s="32">
        <v>206</v>
      </c>
      <c r="R249" s="32">
        <v>65</v>
      </c>
      <c r="S249" s="37">
        <f t="shared" si="14"/>
        <v>5666</v>
      </c>
    </row>
    <row r="250" spans="1:19">
      <c r="A250" s="29">
        <v>43341</v>
      </c>
      <c r="B250" s="37">
        <f>'[1]Entrées 2018'!$M243</f>
        <v>2701</v>
      </c>
      <c r="C250" s="37">
        <v>599</v>
      </c>
      <c r="D250" s="39">
        <f t="shared" si="16"/>
        <v>3300</v>
      </c>
      <c r="E250" s="32">
        <v>479</v>
      </c>
      <c r="F250" s="74"/>
      <c r="G250" s="40"/>
      <c r="H250" s="39">
        <v>307</v>
      </c>
      <c r="I250" s="32">
        <v>392</v>
      </c>
      <c r="J250" s="74"/>
      <c r="K250" s="41">
        <v>410</v>
      </c>
      <c r="L250" s="32"/>
      <c r="M250" s="40">
        <v>553</v>
      </c>
      <c r="N250" s="40">
        <v>69</v>
      </c>
      <c r="O250" s="40">
        <v>92</v>
      </c>
      <c r="P250" s="43">
        <v>149</v>
      </c>
      <c r="Q250" s="32">
        <v>278</v>
      </c>
      <c r="R250" s="32">
        <v>72</v>
      </c>
      <c r="S250" s="37">
        <f t="shared" si="14"/>
        <v>6101</v>
      </c>
    </row>
    <row r="251" spans="1:19">
      <c r="A251" s="29">
        <v>43342</v>
      </c>
      <c r="B251" s="37">
        <f>'[1]Entrées 2018'!$M244</f>
        <v>2096</v>
      </c>
      <c r="C251" s="37">
        <v>548</v>
      </c>
      <c r="D251" s="39">
        <f t="shared" si="16"/>
        <v>2644</v>
      </c>
      <c r="E251" s="32">
        <v>337</v>
      </c>
      <c r="F251" s="74"/>
      <c r="G251" s="40"/>
      <c r="H251" s="39">
        <v>147</v>
      </c>
      <c r="I251" s="32">
        <v>93</v>
      </c>
      <c r="J251" s="74"/>
      <c r="K251" s="41">
        <v>203</v>
      </c>
      <c r="L251" s="32"/>
      <c r="M251" s="40">
        <v>245</v>
      </c>
      <c r="N251" s="50"/>
      <c r="O251" s="40">
        <v>54</v>
      </c>
      <c r="P251" s="43">
        <v>266</v>
      </c>
      <c r="Q251" s="50"/>
      <c r="R251" s="85"/>
      <c r="S251" s="37">
        <f t="shared" si="14"/>
        <v>3989</v>
      </c>
    </row>
    <row r="252" spans="1:19" ht="13.5" thickBot="1">
      <c r="A252" s="29">
        <v>43343</v>
      </c>
      <c r="B252" s="37">
        <f>'[1]Entrées 2018'!$M245</f>
        <v>1661</v>
      </c>
      <c r="C252" s="37">
        <v>497</v>
      </c>
      <c r="D252" s="39">
        <f t="shared" si="16"/>
        <v>2158</v>
      </c>
      <c r="E252" s="70">
        <v>234</v>
      </c>
      <c r="F252" s="42"/>
      <c r="G252" s="40"/>
      <c r="H252" s="39">
        <v>141</v>
      </c>
      <c r="I252" s="70">
        <v>217</v>
      </c>
      <c r="J252" s="137"/>
      <c r="K252" s="41">
        <v>125</v>
      </c>
      <c r="L252" s="70"/>
      <c r="M252" s="40">
        <v>308</v>
      </c>
      <c r="N252" s="40">
        <v>49</v>
      </c>
      <c r="O252" s="40">
        <v>82</v>
      </c>
      <c r="P252" s="43">
        <v>158</v>
      </c>
      <c r="Q252" s="32">
        <v>177</v>
      </c>
      <c r="R252" s="32">
        <v>23</v>
      </c>
      <c r="S252" s="37">
        <f t="shared" si="14"/>
        <v>3672</v>
      </c>
    </row>
    <row r="253" spans="1:19" ht="13.5" thickBot="1">
      <c r="A253" s="111" t="s">
        <v>30</v>
      </c>
      <c r="B253" s="71">
        <f>SUM(B222:B252)</f>
        <v>28078</v>
      </c>
      <c r="C253" s="71">
        <f>SUM(C222:C252)</f>
        <v>6409</v>
      </c>
      <c r="D253" s="71">
        <f t="shared" si="16"/>
        <v>34487</v>
      </c>
      <c r="E253" s="72">
        <f t="shared" ref="E253:R253" si="17">SUM(E222:E252)</f>
        <v>6526</v>
      </c>
      <c r="F253" s="118">
        <f t="shared" si="17"/>
        <v>0</v>
      </c>
      <c r="G253" s="73">
        <f t="shared" si="17"/>
        <v>0</v>
      </c>
      <c r="H253" s="71">
        <f t="shared" si="17"/>
        <v>1641</v>
      </c>
      <c r="I253" s="71">
        <f t="shared" si="17"/>
        <v>1715</v>
      </c>
      <c r="J253" s="118">
        <f t="shared" si="17"/>
        <v>923</v>
      </c>
      <c r="K253" s="73">
        <f t="shared" si="17"/>
        <v>1991</v>
      </c>
      <c r="L253" s="71">
        <f t="shared" si="17"/>
        <v>0</v>
      </c>
      <c r="M253" s="71">
        <f t="shared" si="17"/>
        <v>5998</v>
      </c>
      <c r="N253" s="71">
        <f t="shared" si="17"/>
        <v>290</v>
      </c>
      <c r="O253" s="71">
        <f t="shared" si="17"/>
        <v>659</v>
      </c>
      <c r="P253" s="72">
        <f t="shared" si="17"/>
        <v>1963</v>
      </c>
      <c r="Q253" s="71">
        <v>1117</v>
      </c>
      <c r="R253" s="71">
        <f t="shared" si="17"/>
        <v>225</v>
      </c>
      <c r="S253" s="71">
        <f t="shared" si="14"/>
        <v>57535</v>
      </c>
    </row>
    <row r="254" spans="1:19">
      <c r="A254" s="29">
        <v>43344</v>
      </c>
      <c r="B254" s="138">
        <f>'[1]Entrées 2018'!$M$246</f>
        <v>2980</v>
      </c>
      <c r="C254" s="40">
        <v>547</v>
      </c>
      <c r="D254" s="32">
        <f t="shared" si="16"/>
        <v>3527</v>
      </c>
      <c r="E254" s="43">
        <v>422</v>
      </c>
      <c r="F254" s="42"/>
      <c r="G254" s="43"/>
      <c r="H254" s="32">
        <v>271</v>
      </c>
      <c r="I254" s="101">
        <v>217</v>
      </c>
      <c r="J254" s="139"/>
      <c r="K254" s="65">
        <v>319</v>
      </c>
      <c r="L254" s="40"/>
      <c r="M254" s="40">
        <v>448</v>
      </c>
      <c r="N254" s="40">
        <v>47</v>
      </c>
      <c r="O254" s="40">
        <v>98</v>
      </c>
      <c r="P254" s="43">
        <v>264</v>
      </c>
      <c r="Q254" s="32">
        <v>226</v>
      </c>
      <c r="R254" s="32">
        <v>40</v>
      </c>
      <c r="S254" s="37">
        <f t="shared" si="14"/>
        <v>5879</v>
      </c>
    </row>
    <row r="255" spans="1:19">
      <c r="A255" s="29">
        <v>43345</v>
      </c>
      <c r="B255" s="55"/>
      <c r="C255" s="48"/>
      <c r="D255" s="91">
        <f t="shared" si="16"/>
        <v>0</v>
      </c>
      <c r="E255" s="48"/>
      <c r="F255" s="74"/>
      <c r="G255" s="52"/>
      <c r="H255" s="48"/>
      <c r="I255" s="52">
        <v>0</v>
      </c>
      <c r="J255" s="48"/>
      <c r="K255" s="51"/>
      <c r="L255" s="48"/>
      <c r="M255" s="52"/>
      <c r="N255" s="48">
        <v>40</v>
      </c>
      <c r="O255" s="50"/>
      <c r="P255" s="68"/>
      <c r="Q255" s="49"/>
      <c r="R255" s="49"/>
      <c r="S255" s="55">
        <f t="shared" si="14"/>
        <v>40</v>
      </c>
    </row>
    <row r="256" spans="1:19">
      <c r="A256" s="54">
        <v>43346</v>
      </c>
      <c r="B256" s="91"/>
      <c r="C256" s="48"/>
      <c r="D256" s="48">
        <f t="shared" si="16"/>
        <v>0</v>
      </c>
      <c r="E256" s="48"/>
      <c r="F256" s="74"/>
      <c r="G256" s="52"/>
      <c r="H256" s="48"/>
      <c r="I256" s="52">
        <v>0</v>
      </c>
      <c r="J256" s="48"/>
      <c r="K256" s="51"/>
      <c r="L256" s="42"/>
      <c r="M256" s="52"/>
      <c r="N256" s="48"/>
      <c r="O256" s="50"/>
      <c r="P256" s="68"/>
      <c r="Q256" s="49"/>
      <c r="R256" s="49"/>
      <c r="S256" s="55">
        <f t="shared" si="14"/>
        <v>0</v>
      </c>
    </row>
    <row r="257" spans="1:19">
      <c r="A257" s="29">
        <v>43347</v>
      </c>
      <c r="B257" s="40">
        <f>'[1]Entrées 2018'!$M249</f>
        <v>1851</v>
      </c>
      <c r="C257" s="140">
        <v>538</v>
      </c>
      <c r="D257" s="32">
        <f t="shared" si="16"/>
        <v>2389</v>
      </c>
      <c r="E257" s="32">
        <v>268</v>
      </c>
      <c r="F257" s="74"/>
      <c r="G257" s="43"/>
      <c r="H257" s="32">
        <v>137</v>
      </c>
      <c r="I257" s="39">
        <v>175</v>
      </c>
      <c r="J257" s="39">
        <v>323</v>
      </c>
      <c r="K257" s="32">
        <v>132</v>
      </c>
      <c r="L257" s="141"/>
      <c r="M257" s="40">
        <v>295</v>
      </c>
      <c r="N257" s="40">
        <v>55</v>
      </c>
      <c r="O257" s="40">
        <v>82</v>
      </c>
      <c r="P257" s="43">
        <v>170</v>
      </c>
      <c r="Q257" s="32">
        <v>147</v>
      </c>
      <c r="R257" s="32">
        <v>34</v>
      </c>
      <c r="S257" s="37">
        <f t="shared" si="14"/>
        <v>4207</v>
      </c>
    </row>
    <row r="258" spans="1:19">
      <c r="A258" s="29">
        <v>43348</v>
      </c>
      <c r="B258" s="40">
        <f>'[1]Entrées 2018'!$M250</f>
        <v>2180</v>
      </c>
      <c r="C258" s="140">
        <v>568</v>
      </c>
      <c r="D258" s="32">
        <f t="shared" si="16"/>
        <v>2748</v>
      </c>
      <c r="E258" s="32">
        <v>622</v>
      </c>
      <c r="F258" s="74"/>
      <c r="G258" s="41"/>
      <c r="H258" s="32">
        <v>286</v>
      </c>
      <c r="I258" s="39">
        <v>281</v>
      </c>
      <c r="J258" s="39">
        <v>782</v>
      </c>
      <c r="K258" s="32">
        <v>464</v>
      </c>
      <c r="L258" s="74"/>
      <c r="M258" s="40">
        <v>632</v>
      </c>
      <c r="N258" s="40">
        <v>99</v>
      </c>
      <c r="O258" s="40">
        <v>194</v>
      </c>
      <c r="P258" s="43">
        <v>311</v>
      </c>
      <c r="Q258" s="32">
        <v>283</v>
      </c>
      <c r="R258" s="32">
        <v>70</v>
      </c>
      <c r="S258" s="37">
        <f t="shared" si="14"/>
        <v>6772</v>
      </c>
    </row>
    <row r="259" spans="1:19">
      <c r="A259" s="29">
        <v>43349</v>
      </c>
      <c r="B259" s="40">
        <f>'[1]Entrées 2018'!$M251</f>
        <v>1720</v>
      </c>
      <c r="C259" s="140">
        <v>503</v>
      </c>
      <c r="D259" s="32">
        <f t="shared" si="16"/>
        <v>2223</v>
      </c>
      <c r="E259" s="32">
        <v>242</v>
      </c>
      <c r="F259" s="74"/>
      <c r="G259" s="41"/>
      <c r="H259" s="32">
        <v>126</v>
      </c>
      <c r="I259" s="39">
        <v>197</v>
      </c>
      <c r="J259" s="39">
        <v>148</v>
      </c>
      <c r="K259" s="32">
        <v>87</v>
      </c>
      <c r="L259" s="74"/>
      <c r="M259" s="40">
        <v>183</v>
      </c>
      <c r="N259" s="50"/>
      <c r="O259" s="40">
        <v>54</v>
      </c>
      <c r="P259" s="43">
        <v>121</v>
      </c>
      <c r="Q259" s="50"/>
      <c r="R259" s="85"/>
      <c r="S259" s="37">
        <f t="shared" si="14"/>
        <v>3381</v>
      </c>
    </row>
    <row r="260" spans="1:19">
      <c r="A260" s="29">
        <v>43350</v>
      </c>
      <c r="B260" s="40">
        <f>'[1]Entrées 2018'!$M252</f>
        <v>1440</v>
      </c>
      <c r="C260" s="43">
        <v>398</v>
      </c>
      <c r="D260" s="32">
        <f t="shared" si="16"/>
        <v>1838</v>
      </c>
      <c r="E260" s="43">
        <v>191</v>
      </c>
      <c r="F260" s="42"/>
      <c r="G260" s="43"/>
      <c r="H260" s="32">
        <v>111</v>
      </c>
      <c r="I260" s="39">
        <v>372</v>
      </c>
      <c r="J260" s="39">
        <v>150</v>
      </c>
      <c r="K260" s="32">
        <v>118</v>
      </c>
      <c r="L260" s="74"/>
      <c r="M260" s="40">
        <v>289</v>
      </c>
      <c r="N260" s="40">
        <v>22</v>
      </c>
      <c r="O260" s="40">
        <v>63</v>
      </c>
      <c r="P260" s="43">
        <v>110</v>
      </c>
      <c r="Q260" s="32">
        <v>108</v>
      </c>
      <c r="R260" s="32">
        <v>29</v>
      </c>
      <c r="S260" s="37">
        <f t="shared" si="14"/>
        <v>3401</v>
      </c>
    </row>
    <row r="261" spans="1:19">
      <c r="A261" s="29">
        <v>43351</v>
      </c>
      <c r="B261" s="40">
        <f>'[1]Entrées 2018'!$M253</f>
        <v>3280</v>
      </c>
      <c r="C261" s="43">
        <v>595</v>
      </c>
      <c r="D261" s="32">
        <f t="shared" si="16"/>
        <v>3875</v>
      </c>
      <c r="E261" s="43">
        <v>492</v>
      </c>
      <c r="F261" s="42"/>
      <c r="G261" s="43"/>
      <c r="H261" s="32">
        <v>293</v>
      </c>
      <c r="I261" s="39">
        <v>241</v>
      </c>
      <c r="J261" s="39">
        <v>597</v>
      </c>
      <c r="K261" s="32">
        <v>354</v>
      </c>
      <c r="L261" s="74"/>
      <c r="M261" s="40">
        <v>441</v>
      </c>
      <c r="N261" s="40">
        <v>47</v>
      </c>
      <c r="O261" s="40">
        <v>92</v>
      </c>
      <c r="P261" s="43">
        <v>254</v>
      </c>
      <c r="Q261" s="32">
        <v>306</v>
      </c>
      <c r="R261" s="32">
        <v>21</v>
      </c>
      <c r="S261" s="37">
        <f t="shared" si="14"/>
        <v>7013</v>
      </c>
    </row>
    <row r="262" spans="1:19">
      <c r="A262" s="29">
        <v>43352</v>
      </c>
      <c r="B262" s="50">
        <f>'[1]Entrées 2018'!$M254</f>
        <v>0</v>
      </c>
      <c r="C262" s="48"/>
      <c r="D262" s="91">
        <f t="shared" si="16"/>
        <v>0</v>
      </c>
      <c r="E262" s="48"/>
      <c r="F262" s="74"/>
      <c r="G262" s="52"/>
      <c r="H262" s="48"/>
      <c r="I262" s="52">
        <v>0</v>
      </c>
      <c r="J262" s="48"/>
      <c r="K262" s="51"/>
      <c r="L262" s="42"/>
      <c r="M262" s="52"/>
      <c r="N262" s="48"/>
      <c r="O262" s="50"/>
      <c r="P262" s="68"/>
      <c r="Q262" s="49"/>
      <c r="R262" s="49"/>
      <c r="S262" s="55">
        <f t="shared" si="14"/>
        <v>0</v>
      </c>
    </row>
    <row r="263" spans="1:19">
      <c r="A263" s="54">
        <v>43353</v>
      </c>
      <c r="B263" s="50">
        <f>'[1]Entrées 2018'!$M255</f>
        <v>0</v>
      </c>
      <c r="C263" s="48"/>
      <c r="D263" s="48">
        <f t="shared" si="16"/>
        <v>0</v>
      </c>
      <c r="E263" s="48"/>
      <c r="F263" s="74"/>
      <c r="G263" s="52"/>
      <c r="H263" s="48"/>
      <c r="I263" s="52">
        <v>0</v>
      </c>
      <c r="J263" s="48"/>
      <c r="K263" s="51"/>
      <c r="L263" s="42"/>
      <c r="M263" s="52"/>
      <c r="N263" s="48"/>
      <c r="O263" s="50"/>
      <c r="P263" s="68"/>
      <c r="Q263" s="49"/>
      <c r="R263" s="49"/>
      <c r="S263" s="55">
        <f t="shared" si="14"/>
        <v>0</v>
      </c>
    </row>
    <row r="264" spans="1:19">
      <c r="A264" s="29">
        <v>43354</v>
      </c>
      <c r="B264" s="40">
        <f>'[1]Entrées 2018'!$M256</f>
        <v>1796</v>
      </c>
      <c r="C264" s="140">
        <v>395</v>
      </c>
      <c r="D264" s="32">
        <f t="shared" si="16"/>
        <v>2191</v>
      </c>
      <c r="E264" s="32">
        <v>271</v>
      </c>
      <c r="F264" s="74"/>
      <c r="G264" s="43"/>
      <c r="H264" s="32">
        <v>163</v>
      </c>
      <c r="I264" s="39">
        <v>142</v>
      </c>
      <c r="J264" s="39">
        <v>209</v>
      </c>
      <c r="K264" s="142">
        <v>106</v>
      </c>
      <c r="L264" s="74"/>
      <c r="M264" s="40">
        <v>660</v>
      </c>
      <c r="N264" s="40">
        <v>52</v>
      </c>
      <c r="O264" s="40">
        <v>96</v>
      </c>
      <c r="P264" s="43">
        <v>173</v>
      </c>
      <c r="Q264" s="32">
        <v>125</v>
      </c>
      <c r="R264" s="32">
        <v>41</v>
      </c>
      <c r="S264" s="37">
        <f t="shared" si="14"/>
        <v>4229</v>
      </c>
    </row>
    <row r="265" spans="1:19">
      <c r="A265" s="29">
        <v>43355</v>
      </c>
      <c r="B265" s="40">
        <f>'[1]Entrées 2018'!$M257</f>
        <v>3785</v>
      </c>
      <c r="C265" s="140">
        <v>604</v>
      </c>
      <c r="D265" s="32">
        <f t="shared" si="16"/>
        <v>4389</v>
      </c>
      <c r="E265" s="32">
        <v>575</v>
      </c>
      <c r="F265" s="74"/>
      <c r="G265" s="41"/>
      <c r="H265" s="32">
        <v>304</v>
      </c>
      <c r="I265" s="39">
        <v>346</v>
      </c>
      <c r="J265" s="39">
        <v>723</v>
      </c>
      <c r="K265" s="142">
        <v>492</v>
      </c>
      <c r="L265" s="74"/>
      <c r="M265" s="40">
        <v>589</v>
      </c>
      <c r="N265" s="40">
        <v>97</v>
      </c>
      <c r="O265" s="40">
        <v>153</v>
      </c>
      <c r="P265" s="43">
        <v>283</v>
      </c>
      <c r="Q265" s="32">
        <v>347</v>
      </c>
      <c r="R265" s="32">
        <v>53</v>
      </c>
      <c r="S265" s="37">
        <f t="shared" si="14"/>
        <v>8351</v>
      </c>
    </row>
    <row r="266" spans="1:19">
      <c r="A266" s="29">
        <v>43356</v>
      </c>
      <c r="B266" s="40">
        <f>'[1]Entrées 2018'!$M258</f>
        <v>1867</v>
      </c>
      <c r="C266" s="140">
        <v>444</v>
      </c>
      <c r="D266" s="32">
        <f t="shared" si="16"/>
        <v>2311</v>
      </c>
      <c r="E266" s="32">
        <v>299</v>
      </c>
      <c r="F266" s="74"/>
      <c r="G266" s="41"/>
      <c r="H266" s="32">
        <v>110</v>
      </c>
      <c r="I266" s="39">
        <v>68</v>
      </c>
      <c r="J266" s="39">
        <v>113</v>
      </c>
      <c r="K266" s="142">
        <v>112</v>
      </c>
      <c r="L266" s="74"/>
      <c r="M266" s="40">
        <v>116</v>
      </c>
      <c r="N266" s="50"/>
      <c r="O266" s="40">
        <v>38</v>
      </c>
      <c r="P266" s="43">
        <v>116</v>
      </c>
      <c r="Q266" s="50"/>
      <c r="R266" s="85"/>
      <c r="S266" s="37">
        <f t="shared" si="14"/>
        <v>3283</v>
      </c>
    </row>
    <row r="267" spans="1:19">
      <c r="A267" s="29">
        <v>43357</v>
      </c>
      <c r="B267" s="40">
        <f>'[1]Entrées 2018'!$M259</f>
        <v>1527</v>
      </c>
      <c r="C267" s="43">
        <v>431</v>
      </c>
      <c r="D267" s="32">
        <f t="shared" si="16"/>
        <v>1958</v>
      </c>
      <c r="E267" s="43">
        <v>227</v>
      </c>
      <c r="F267" s="42"/>
      <c r="G267" s="41"/>
      <c r="H267" s="32">
        <v>109</v>
      </c>
      <c r="I267" s="39">
        <v>121</v>
      </c>
      <c r="J267" s="39">
        <v>110</v>
      </c>
      <c r="K267" s="32">
        <v>124</v>
      </c>
      <c r="L267" s="74"/>
      <c r="M267" s="40">
        <v>254</v>
      </c>
      <c r="N267" s="40">
        <v>32</v>
      </c>
      <c r="O267" s="40">
        <v>80</v>
      </c>
      <c r="P267" s="43">
        <v>115</v>
      </c>
      <c r="Q267" s="32">
        <v>139</v>
      </c>
      <c r="R267" s="32">
        <v>33</v>
      </c>
      <c r="S267" s="37">
        <f t="shared" si="14"/>
        <v>3302</v>
      </c>
    </row>
    <row r="268" spans="1:19">
      <c r="A268" s="29">
        <v>43358</v>
      </c>
      <c r="B268" s="40">
        <f>'[1]Entrées 2018'!$M260</f>
        <v>3627</v>
      </c>
      <c r="C268" s="41">
        <v>641</v>
      </c>
      <c r="D268" s="43">
        <f t="shared" si="16"/>
        <v>4268</v>
      </c>
      <c r="E268" s="43">
        <v>503</v>
      </c>
      <c r="F268" s="42"/>
      <c r="G268" s="41"/>
      <c r="H268" s="32">
        <v>259</v>
      </c>
      <c r="I268" s="39">
        <v>260</v>
      </c>
      <c r="J268" s="39">
        <v>596</v>
      </c>
      <c r="K268" s="32">
        <v>372</v>
      </c>
      <c r="L268" s="74"/>
      <c r="M268" s="40">
        <v>443</v>
      </c>
      <c r="N268" s="40">
        <v>232</v>
      </c>
      <c r="O268" s="40">
        <v>102</v>
      </c>
      <c r="P268" s="43">
        <v>247</v>
      </c>
      <c r="Q268" s="32">
        <v>325</v>
      </c>
      <c r="R268" s="32">
        <v>25</v>
      </c>
      <c r="S268" s="37">
        <f t="shared" si="14"/>
        <v>7632</v>
      </c>
    </row>
    <row r="269" spans="1:19">
      <c r="A269" s="29">
        <v>43359</v>
      </c>
      <c r="B269" s="50">
        <f>'[1]Entrées 2018'!$M261</f>
        <v>0</v>
      </c>
      <c r="C269" s="48"/>
      <c r="D269" s="91">
        <f t="shared" ref="D269:D283" si="18">SUM(B269:C269)</f>
        <v>0</v>
      </c>
      <c r="E269" s="48"/>
      <c r="F269" s="74"/>
      <c r="G269" s="51"/>
      <c r="H269" s="48"/>
      <c r="I269" s="52">
        <v>0</v>
      </c>
      <c r="J269" s="48"/>
      <c r="K269" s="52"/>
      <c r="L269" s="42"/>
      <c r="M269" s="52"/>
      <c r="N269" s="48">
        <v>277</v>
      </c>
      <c r="O269" s="50"/>
      <c r="P269" s="68"/>
      <c r="Q269" s="49"/>
      <c r="R269" s="49"/>
      <c r="S269" s="55">
        <f t="shared" si="14"/>
        <v>277</v>
      </c>
    </row>
    <row r="270" spans="1:19">
      <c r="A270" s="54">
        <v>43360</v>
      </c>
      <c r="B270" s="50">
        <f>'[1]Entrées 2018'!$M262</f>
        <v>0</v>
      </c>
      <c r="C270" s="48"/>
      <c r="D270" s="48">
        <f t="shared" si="18"/>
        <v>0</v>
      </c>
      <c r="E270" s="48"/>
      <c r="F270" s="74"/>
      <c r="G270" s="51"/>
      <c r="H270" s="48"/>
      <c r="I270" s="52">
        <v>0</v>
      </c>
      <c r="J270" s="48"/>
      <c r="K270" s="52"/>
      <c r="L270" s="74"/>
      <c r="M270" s="52"/>
      <c r="N270" s="48"/>
      <c r="O270" s="50"/>
      <c r="P270" s="68"/>
      <c r="Q270" s="49"/>
      <c r="R270" s="49"/>
      <c r="S270" s="55">
        <f t="shared" si="14"/>
        <v>0</v>
      </c>
    </row>
    <row r="271" spans="1:19">
      <c r="A271" s="29">
        <v>43361</v>
      </c>
      <c r="B271" s="40">
        <f>'[1]Entrées 2018'!$M263</f>
        <v>2101</v>
      </c>
      <c r="C271" s="143">
        <v>522</v>
      </c>
      <c r="D271" s="32">
        <f t="shared" si="18"/>
        <v>2623</v>
      </c>
      <c r="E271" s="32">
        <v>269</v>
      </c>
      <c r="F271" s="74"/>
      <c r="G271" s="41"/>
      <c r="H271" s="32">
        <v>138</v>
      </c>
      <c r="I271" s="39">
        <v>140</v>
      </c>
      <c r="J271" s="39">
        <v>172</v>
      </c>
      <c r="K271" s="32">
        <v>167</v>
      </c>
      <c r="L271" s="40"/>
      <c r="M271" s="40">
        <v>255</v>
      </c>
      <c r="N271" s="40">
        <v>58</v>
      </c>
      <c r="O271" s="40">
        <v>104</v>
      </c>
      <c r="P271" s="43">
        <v>148</v>
      </c>
      <c r="Q271" s="32">
        <v>163</v>
      </c>
      <c r="R271" s="32">
        <v>47</v>
      </c>
      <c r="S271" s="37">
        <f t="shared" si="14"/>
        <v>4284</v>
      </c>
    </row>
    <row r="272" spans="1:19">
      <c r="A272" s="29">
        <v>43362</v>
      </c>
      <c r="B272" s="40">
        <f>'[1]Entrées 2018'!$M264</f>
        <v>2540</v>
      </c>
      <c r="C272" s="41">
        <v>536</v>
      </c>
      <c r="D272" s="32">
        <f t="shared" si="18"/>
        <v>3076</v>
      </c>
      <c r="E272" s="32">
        <v>696</v>
      </c>
      <c r="F272" s="74"/>
      <c r="G272" s="41"/>
      <c r="H272" s="32">
        <v>392</v>
      </c>
      <c r="I272" s="39">
        <v>382</v>
      </c>
      <c r="J272" s="39">
        <v>590</v>
      </c>
      <c r="K272" s="32">
        <v>664</v>
      </c>
      <c r="L272" s="144">
        <v>678</v>
      </c>
      <c r="M272" s="40">
        <v>490</v>
      </c>
      <c r="N272" s="40">
        <v>85</v>
      </c>
      <c r="O272" s="40">
        <v>168</v>
      </c>
      <c r="P272" s="145">
        <v>276</v>
      </c>
      <c r="Q272" s="32">
        <v>245</v>
      </c>
      <c r="R272" s="32">
        <v>101</v>
      </c>
      <c r="S272" s="37">
        <f t="shared" si="14"/>
        <v>7843</v>
      </c>
    </row>
    <row r="273" spans="1:19">
      <c r="A273" s="29">
        <v>43363</v>
      </c>
      <c r="B273" s="40">
        <f>'[1]Entrées 2018'!$M265</f>
        <v>1994</v>
      </c>
      <c r="C273" s="43">
        <v>486</v>
      </c>
      <c r="D273" s="32">
        <f t="shared" si="18"/>
        <v>2480</v>
      </c>
      <c r="E273" s="32">
        <v>287</v>
      </c>
      <c r="F273" s="74"/>
      <c r="G273" s="41"/>
      <c r="H273" s="32">
        <v>163</v>
      </c>
      <c r="I273" s="39">
        <v>51</v>
      </c>
      <c r="J273" s="39">
        <v>146</v>
      </c>
      <c r="K273" s="32">
        <v>164</v>
      </c>
      <c r="L273" s="144">
        <v>237</v>
      </c>
      <c r="M273" s="40">
        <v>121</v>
      </c>
      <c r="N273" s="50"/>
      <c r="O273" s="40">
        <v>39</v>
      </c>
      <c r="P273" s="145">
        <v>116</v>
      </c>
      <c r="Q273" s="50"/>
      <c r="R273" s="85"/>
      <c r="S273" s="37">
        <f t="shared" si="14"/>
        <v>3804</v>
      </c>
    </row>
    <row r="274" spans="1:19">
      <c r="A274" s="29">
        <v>43364</v>
      </c>
      <c r="B274" s="40">
        <f>'[1]Entrées 2018'!$M266</f>
        <v>1835</v>
      </c>
      <c r="C274" s="43">
        <v>398</v>
      </c>
      <c r="D274" s="32">
        <f t="shared" si="18"/>
        <v>2233</v>
      </c>
      <c r="E274" s="43">
        <v>208</v>
      </c>
      <c r="F274" s="42"/>
      <c r="G274" s="41"/>
      <c r="H274" s="32">
        <v>135</v>
      </c>
      <c r="I274" s="39">
        <v>222</v>
      </c>
      <c r="J274" s="39">
        <v>130</v>
      </c>
      <c r="K274" s="32">
        <v>131</v>
      </c>
      <c r="L274" s="144">
        <v>220</v>
      </c>
      <c r="M274" s="40">
        <v>195</v>
      </c>
      <c r="N274" s="40">
        <v>82</v>
      </c>
      <c r="O274" s="40">
        <v>68</v>
      </c>
      <c r="P274" s="145">
        <v>273</v>
      </c>
      <c r="Q274" s="32">
        <v>131</v>
      </c>
      <c r="R274" s="32">
        <v>29</v>
      </c>
      <c r="S274" s="37">
        <f t="shared" si="14"/>
        <v>4057</v>
      </c>
    </row>
    <row r="275" spans="1:19">
      <c r="A275" s="29">
        <v>43365</v>
      </c>
      <c r="B275" s="40">
        <f>'[1]Entrées 2018'!$M267</f>
        <v>3796</v>
      </c>
      <c r="C275" s="41">
        <v>639</v>
      </c>
      <c r="D275" s="32">
        <f t="shared" si="18"/>
        <v>4435</v>
      </c>
      <c r="E275" s="43">
        <v>539</v>
      </c>
      <c r="F275" s="42"/>
      <c r="G275" s="41"/>
      <c r="H275" s="32">
        <v>346</v>
      </c>
      <c r="I275" s="39">
        <v>240</v>
      </c>
      <c r="J275" s="39">
        <v>652</v>
      </c>
      <c r="K275" s="32">
        <v>367</v>
      </c>
      <c r="L275" s="144">
        <v>860</v>
      </c>
      <c r="M275" s="40">
        <v>489</v>
      </c>
      <c r="N275" s="40">
        <v>43</v>
      </c>
      <c r="O275" s="40">
        <v>115</v>
      </c>
      <c r="P275" s="145">
        <v>351</v>
      </c>
      <c r="Q275" s="32">
        <v>218</v>
      </c>
      <c r="R275" s="32">
        <v>41</v>
      </c>
      <c r="S275" s="37">
        <f t="shared" si="14"/>
        <v>8696</v>
      </c>
    </row>
    <row r="276" spans="1:19">
      <c r="A276" s="29">
        <v>43366</v>
      </c>
      <c r="B276" s="50">
        <f>'[1]Entrées 2018'!$M268</f>
        <v>0</v>
      </c>
      <c r="C276" s="48"/>
      <c r="D276" s="91">
        <f t="shared" si="18"/>
        <v>0</v>
      </c>
      <c r="E276" s="48"/>
      <c r="F276" s="74"/>
      <c r="G276" s="51"/>
      <c r="H276" s="48"/>
      <c r="I276" s="52">
        <v>0</v>
      </c>
      <c r="J276" s="48"/>
      <c r="K276" s="52"/>
      <c r="L276" s="48"/>
      <c r="M276" s="52"/>
      <c r="N276" s="48"/>
      <c r="O276" s="50"/>
      <c r="P276" s="68"/>
      <c r="Q276" s="49"/>
      <c r="R276" s="49"/>
      <c r="S276" s="55">
        <f t="shared" si="14"/>
        <v>0</v>
      </c>
    </row>
    <row r="277" spans="1:19">
      <c r="A277" s="54">
        <v>43367</v>
      </c>
      <c r="B277" s="50">
        <f>'[1]Entrées 2018'!$M269</f>
        <v>0</v>
      </c>
      <c r="C277" s="48"/>
      <c r="D277" s="48">
        <f t="shared" si="18"/>
        <v>0</v>
      </c>
      <c r="E277" s="48"/>
      <c r="F277" s="74"/>
      <c r="G277" s="51"/>
      <c r="H277" s="48"/>
      <c r="I277" s="52">
        <v>0</v>
      </c>
      <c r="J277" s="48"/>
      <c r="K277" s="52"/>
      <c r="L277" s="48"/>
      <c r="M277" s="52"/>
      <c r="N277" s="48"/>
      <c r="O277" s="50"/>
      <c r="P277" s="68"/>
      <c r="Q277" s="49"/>
      <c r="R277" s="49"/>
      <c r="S277" s="55">
        <f t="shared" si="14"/>
        <v>0</v>
      </c>
    </row>
    <row r="278" spans="1:19">
      <c r="A278" s="29">
        <v>43368</v>
      </c>
      <c r="B278" s="40">
        <f>'[1]Entrées 2018'!$M270</f>
        <v>2039</v>
      </c>
      <c r="C278" s="41">
        <v>476</v>
      </c>
      <c r="D278" s="32">
        <f t="shared" si="18"/>
        <v>2515</v>
      </c>
      <c r="E278" s="32">
        <v>302</v>
      </c>
      <c r="F278" s="74"/>
      <c r="G278" s="41"/>
      <c r="H278" s="32">
        <v>133</v>
      </c>
      <c r="I278" s="39">
        <v>192</v>
      </c>
      <c r="J278" s="39">
        <v>200</v>
      </c>
      <c r="K278" s="32">
        <v>519</v>
      </c>
      <c r="L278" s="146">
        <v>274</v>
      </c>
      <c r="M278" s="40">
        <v>239</v>
      </c>
      <c r="N278" s="40">
        <v>38</v>
      </c>
      <c r="O278" s="40">
        <v>92</v>
      </c>
      <c r="P278" s="145">
        <v>231</v>
      </c>
      <c r="Q278" s="32">
        <v>133</v>
      </c>
      <c r="R278" s="32">
        <v>48</v>
      </c>
      <c r="S278" s="37">
        <f t="shared" si="14"/>
        <v>4916</v>
      </c>
    </row>
    <row r="279" spans="1:19">
      <c r="A279" s="29">
        <v>43369</v>
      </c>
      <c r="B279" s="40">
        <f>'[1]Entrées 2018'!$M271</f>
        <v>3480</v>
      </c>
      <c r="C279" s="41">
        <v>675</v>
      </c>
      <c r="D279" s="32">
        <f t="shared" si="18"/>
        <v>4155</v>
      </c>
      <c r="E279" s="32">
        <v>715</v>
      </c>
      <c r="F279" s="74"/>
      <c r="G279" s="41"/>
      <c r="H279" s="32">
        <v>527</v>
      </c>
      <c r="I279" s="39">
        <v>398</v>
      </c>
      <c r="J279" s="39">
        <v>853</v>
      </c>
      <c r="K279" s="32">
        <v>649</v>
      </c>
      <c r="L279" s="146">
        <v>1175</v>
      </c>
      <c r="M279" s="40">
        <v>507</v>
      </c>
      <c r="N279" s="40">
        <v>137</v>
      </c>
      <c r="O279" s="40">
        <v>174</v>
      </c>
      <c r="P279" s="145">
        <v>354</v>
      </c>
      <c r="Q279" s="32">
        <v>276</v>
      </c>
      <c r="R279" s="32">
        <v>92</v>
      </c>
      <c r="S279" s="37">
        <f t="shared" si="14"/>
        <v>10012</v>
      </c>
    </row>
    <row r="280" spans="1:19">
      <c r="A280" s="29">
        <v>43370</v>
      </c>
      <c r="B280" s="40">
        <f>'[1]Entrées 2018'!$M272</f>
        <v>1874</v>
      </c>
      <c r="C280" s="43">
        <v>572</v>
      </c>
      <c r="D280" s="32">
        <f t="shared" si="18"/>
        <v>2446</v>
      </c>
      <c r="E280" s="32">
        <v>384</v>
      </c>
      <c r="F280" s="74"/>
      <c r="G280" s="41"/>
      <c r="H280" s="32">
        <v>125</v>
      </c>
      <c r="I280" s="39">
        <v>132</v>
      </c>
      <c r="J280" s="32">
        <v>212</v>
      </c>
      <c r="K280" s="32">
        <v>113</v>
      </c>
      <c r="L280" s="146">
        <v>454</v>
      </c>
      <c r="M280" s="40">
        <v>151</v>
      </c>
      <c r="N280" s="50">
        <v>23</v>
      </c>
      <c r="O280" s="40">
        <v>52</v>
      </c>
      <c r="P280" s="145">
        <v>139</v>
      </c>
      <c r="Q280" s="50"/>
      <c r="R280" s="85"/>
      <c r="S280" s="37">
        <f t="shared" si="14"/>
        <v>4231</v>
      </c>
    </row>
    <row r="281" spans="1:19">
      <c r="A281" s="29">
        <v>43371</v>
      </c>
      <c r="B281" s="40">
        <f>'[1]Entrées 2018'!$M273</f>
        <v>1764</v>
      </c>
      <c r="C281" s="43">
        <v>499</v>
      </c>
      <c r="D281" s="32">
        <f t="shared" si="18"/>
        <v>2263</v>
      </c>
      <c r="E281" s="43">
        <v>324</v>
      </c>
      <c r="F281" s="42"/>
      <c r="G281" s="41"/>
      <c r="H281" s="32">
        <v>157</v>
      </c>
      <c r="I281" s="39">
        <v>152</v>
      </c>
      <c r="J281" s="32">
        <v>295</v>
      </c>
      <c r="K281" s="32">
        <v>169</v>
      </c>
      <c r="L281" s="146">
        <v>348</v>
      </c>
      <c r="M281" s="40">
        <v>254</v>
      </c>
      <c r="N281" s="40">
        <v>44</v>
      </c>
      <c r="O281" s="40">
        <v>80</v>
      </c>
      <c r="P281" s="145">
        <v>115</v>
      </c>
      <c r="Q281" s="32">
        <v>289</v>
      </c>
      <c r="R281" s="32">
        <v>46</v>
      </c>
      <c r="S281" s="37">
        <f t="shared" si="14"/>
        <v>4536</v>
      </c>
    </row>
    <row r="282" spans="1:19">
      <c r="A282" s="29">
        <v>43372</v>
      </c>
      <c r="B282" s="40">
        <f>'[1]Entrées 2018'!$M274</f>
        <v>3785</v>
      </c>
      <c r="C282" s="40">
        <v>828</v>
      </c>
      <c r="D282" s="32">
        <f t="shared" si="18"/>
        <v>4613</v>
      </c>
      <c r="E282" s="43">
        <v>570</v>
      </c>
      <c r="F282" s="42"/>
      <c r="G282" s="41"/>
      <c r="H282" s="32">
        <v>325</v>
      </c>
      <c r="I282" s="39">
        <v>262</v>
      </c>
      <c r="J282" s="32">
        <v>654</v>
      </c>
      <c r="K282" s="32">
        <v>301</v>
      </c>
      <c r="L282" s="146">
        <v>1183</v>
      </c>
      <c r="M282" s="40">
        <v>500</v>
      </c>
      <c r="N282" s="40">
        <v>49</v>
      </c>
      <c r="O282" s="40">
        <v>102</v>
      </c>
      <c r="P282" s="145">
        <v>283</v>
      </c>
      <c r="Q282" s="32">
        <v>262</v>
      </c>
      <c r="R282" s="32">
        <v>52</v>
      </c>
      <c r="S282" s="37">
        <f t="shared" si="14"/>
        <v>9156</v>
      </c>
    </row>
    <row r="283" spans="1:19" ht="13.5" thickBot="1">
      <c r="A283" s="29">
        <v>43373</v>
      </c>
      <c r="B283" s="50">
        <f>'[1]Entrées 2018'!$M275</f>
        <v>0</v>
      </c>
      <c r="C283" s="48"/>
      <c r="D283" s="91">
        <f t="shared" si="18"/>
        <v>0</v>
      </c>
      <c r="E283" s="48"/>
      <c r="F283" s="74"/>
      <c r="G283" s="51"/>
      <c r="H283" s="48"/>
      <c r="I283" s="52">
        <v>0</v>
      </c>
      <c r="J283" s="48"/>
      <c r="K283" s="52"/>
      <c r="L283" s="48"/>
      <c r="M283" s="52"/>
      <c r="N283" s="48"/>
      <c r="O283" s="50"/>
      <c r="P283" s="68"/>
      <c r="Q283" s="49"/>
      <c r="R283" s="49"/>
      <c r="S283" s="55">
        <f t="shared" si="14"/>
        <v>0</v>
      </c>
    </row>
    <row r="284" spans="1:19" ht="13.5" thickBot="1">
      <c r="A284" s="111" t="s">
        <v>31</v>
      </c>
      <c r="B284" s="71">
        <f t="shared" ref="B284:R284" si="19">SUM(B254:B283)</f>
        <v>51261</v>
      </c>
      <c r="C284" s="71">
        <f t="shared" si="19"/>
        <v>11295</v>
      </c>
      <c r="D284" s="71">
        <f t="shared" si="19"/>
        <v>62556</v>
      </c>
      <c r="E284" s="72">
        <f t="shared" si="19"/>
        <v>8406</v>
      </c>
      <c r="F284" s="118">
        <f t="shared" si="19"/>
        <v>0</v>
      </c>
      <c r="G284" s="73">
        <f t="shared" si="19"/>
        <v>0</v>
      </c>
      <c r="H284" s="71">
        <f t="shared" si="19"/>
        <v>4610</v>
      </c>
      <c r="I284" s="71">
        <f t="shared" si="19"/>
        <v>4591</v>
      </c>
      <c r="J284" s="71">
        <f t="shared" si="19"/>
        <v>7655</v>
      </c>
      <c r="K284" s="73">
        <f t="shared" si="19"/>
        <v>5924</v>
      </c>
      <c r="L284" s="71">
        <f t="shared" si="19"/>
        <v>5429</v>
      </c>
      <c r="M284" s="71">
        <f t="shared" si="19"/>
        <v>7551</v>
      </c>
      <c r="N284" s="71">
        <f t="shared" si="19"/>
        <v>1559</v>
      </c>
      <c r="O284" s="71">
        <f t="shared" si="19"/>
        <v>2046</v>
      </c>
      <c r="P284" s="72">
        <f t="shared" si="19"/>
        <v>4450</v>
      </c>
      <c r="Q284" s="71">
        <f t="shared" si="19"/>
        <v>3723</v>
      </c>
      <c r="R284" s="71">
        <f t="shared" si="19"/>
        <v>802</v>
      </c>
      <c r="S284" s="71">
        <f t="shared" ref="S284:S315" si="20">SUM(D284:F284,H284:R284)</f>
        <v>119302</v>
      </c>
    </row>
    <row r="285" spans="1:19">
      <c r="A285" s="54">
        <v>43374</v>
      </c>
      <c r="B285" s="91"/>
      <c r="C285" s="48"/>
      <c r="D285" s="48">
        <f t="shared" ref="D285:D315" si="21">SUM(B285:C285)</f>
        <v>0</v>
      </c>
      <c r="E285" s="48"/>
      <c r="F285" s="74"/>
      <c r="G285" s="51"/>
      <c r="H285" s="48"/>
      <c r="I285" s="52">
        <v>0</v>
      </c>
      <c r="J285" s="48"/>
      <c r="K285" s="52"/>
      <c r="L285" s="48"/>
      <c r="M285" s="52"/>
      <c r="N285" s="48"/>
      <c r="O285" s="50"/>
      <c r="P285" s="68"/>
      <c r="Q285" s="49"/>
      <c r="R285" s="49"/>
      <c r="S285" s="55">
        <f t="shared" si="20"/>
        <v>0</v>
      </c>
    </row>
    <row r="286" spans="1:19" ht="14.25">
      <c r="A286" s="29">
        <v>43375</v>
      </c>
      <c r="B286" s="39">
        <f>'[1]Entrées 2018'!$M277</f>
        <v>1955</v>
      </c>
      <c r="C286" s="32">
        <v>509</v>
      </c>
      <c r="D286" s="32">
        <f t="shared" si="21"/>
        <v>2464</v>
      </c>
      <c r="E286" s="32">
        <v>348</v>
      </c>
      <c r="F286" s="42"/>
      <c r="G286" s="41"/>
      <c r="H286" s="32">
        <v>241</v>
      </c>
      <c r="I286" s="147">
        <v>208</v>
      </c>
      <c r="J286" s="32">
        <v>259</v>
      </c>
      <c r="K286" s="43">
        <v>295</v>
      </c>
      <c r="L286" s="32">
        <v>226</v>
      </c>
      <c r="M286" s="40">
        <v>215</v>
      </c>
      <c r="N286" s="40">
        <v>37</v>
      </c>
      <c r="O286" s="40">
        <v>83</v>
      </c>
      <c r="P286" s="43">
        <v>0</v>
      </c>
      <c r="Q286" s="32">
        <v>133</v>
      </c>
      <c r="R286" s="32">
        <v>96</v>
      </c>
      <c r="S286" s="37">
        <f t="shared" si="20"/>
        <v>4605</v>
      </c>
    </row>
    <row r="287" spans="1:19" ht="14.25">
      <c r="A287" s="29">
        <v>43376</v>
      </c>
      <c r="B287" s="39">
        <f>'[1]Entrées 2018'!$M278</f>
        <v>3147</v>
      </c>
      <c r="C287" s="32">
        <v>609</v>
      </c>
      <c r="D287" s="32">
        <f t="shared" si="21"/>
        <v>3756</v>
      </c>
      <c r="E287" s="32">
        <v>652</v>
      </c>
      <c r="F287" s="42"/>
      <c r="G287" s="41"/>
      <c r="H287" s="32">
        <v>488</v>
      </c>
      <c r="I287" s="147">
        <v>373</v>
      </c>
      <c r="J287" s="32">
        <v>860</v>
      </c>
      <c r="K287" s="43">
        <v>639</v>
      </c>
      <c r="L287" s="32">
        <v>680</v>
      </c>
      <c r="M287" s="40">
        <v>718</v>
      </c>
      <c r="N287" s="40">
        <v>99</v>
      </c>
      <c r="O287" s="40">
        <v>162</v>
      </c>
      <c r="P287" s="43">
        <v>466</v>
      </c>
      <c r="Q287" s="32">
        <v>478</v>
      </c>
      <c r="R287" s="32">
        <v>71</v>
      </c>
      <c r="S287" s="37">
        <f t="shared" si="20"/>
        <v>9442</v>
      </c>
    </row>
    <row r="288" spans="1:19" ht="14.25">
      <c r="A288" s="29">
        <v>43377</v>
      </c>
      <c r="B288" s="39">
        <f>'[1]Entrées 2018'!$M279</f>
        <v>1918</v>
      </c>
      <c r="C288" s="32">
        <v>624</v>
      </c>
      <c r="D288" s="32">
        <f t="shared" si="21"/>
        <v>2542</v>
      </c>
      <c r="E288" s="32">
        <v>316</v>
      </c>
      <c r="F288" s="42"/>
      <c r="G288" s="41"/>
      <c r="H288" s="32">
        <v>117</v>
      </c>
      <c r="I288" s="148">
        <v>152</v>
      </c>
      <c r="J288" s="32">
        <v>181</v>
      </c>
      <c r="K288" s="41">
        <v>200</v>
      </c>
      <c r="L288" s="32">
        <v>279</v>
      </c>
      <c r="M288" s="40">
        <v>156</v>
      </c>
      <c r="N288" s="50"/>
      <c r="O288" s="40">
        <v>43</v>
      </c>
      <c r="P288" s="43">
        <v>156</v>
      </c>
      <c r="Q288" s="50"/>
      <c r="R288" s="85"/>
      <c r="S288" s="37">
        <f t="shared" si="20"/>
        <v>4142</v>
      </c>
    </row>
    <row r="289" spans="1:19" ht="14.25">
      <c r="A289" s="29">
        <v>43378</v>
      </c>
      <c r="B289" s="39">
        <f>'[1]Entrées 2018'!$M280</f>
        <v>1588</v>
      </c>
      <c r="C289" s="32">
        <v>464</v>
      </c>
      <c r="D289" s="32">
        <f t="shared" si="21"/>
        <v>2052</v>
      </c>
      <c r="E289" s="32">
        <v>270</v>
      </c>
      <c r="F289" s="42"/>
      <c r="G289" s="41"/>
      <c r="H289" s="32">
        <v>137</v>
      </c>
      <c r="I289" s="148">
        <v>200</v>
      </c>
      <c r="J289" s="32">
        <v>236</v>
      </c>
      <c r="K289" s="41">
        <v>203</v>
      </c>
      <c r="L289" s="32">
        <v>347</v>
      </c>
      <c r="M289" s="40">
        <v>315</v>
      </c>
      <c r="N289" s="40">
        <v>85</v>
      </c>
      <c r="O289" s="40">
        <v>65</v>
      </c>
      <c r="P289" s="43">
        <v>190</v>
      </c>
      <c r="Q289" s="32">
        <v>158</v>
      </c>
      <c r="R289" s="32">
        <v>33</v>
      </c>
      <c r="S289" s="37">
        <f t="shared" si="20"/>
        <v>4291</v>
      </c>
    </row>
    <row r="290" spans="1:19">
      <c r="A290" s="29">
        <v>43379</v>
      </c>
      <c r="B290" s="39">
        <f>'[1]Entrées 2018'!$M281</f>
        <v>3320</v>
      </c>
      <c r="C290" s="32">
        <v>667</v>
      </c>
      <c r="D290" s="32">
        <f t="shared" si="21"/>
        <v>3987</v>
      </c>
      <c r="E290" s="32">
        <v>745</v>
      </c>
      <c r="F290" s="42"/>
      <c r="G290" s="41"/>
      <c r="H290" s="32">
        <v>286</v>
      </c>
      <c r="I290" s="43">
        <v>227</v>
      </c>
      <c r="J290" s="32">
        <v>687</v>
      </c>
      <c r="K290" s="43">
        <v>479</v>
      </c>
      <c r="L290" s="32">
        <v>680</v>
      </c>
      <c r="M290" s="40">
        <v>453</v>
      </c>
      <c r="N290" s="40">
        <v>110</v>
      </c>
      <c r="O290" s="40">
        <v>103</v>
      </c>
      <c r="P290" s="43">
        <v>336</v>
      </c>
      <c r="Q290" s="32">
        <v>209</v>
      </c>
      <c r="R290" s="32">
        <v>34</v>
      </c>
      <c r="S290" s="37">
        <f t="shared" si="20"/>
        <v>8336</v>
      </c>
    </row>
    <row r="291" spans="1:19">
      <c r="A291" s="29">
        <v>43380</v>
      </c>
      <c r="B291" s="39">
        <f>'[1]Entrées 2018'!$M282</f>
        <v>1929</v>
      </c>
      <c r="C291" s="32">
        <v>355</v>
      </c>
      <c r="D291" s="32">
        <f t="shared" si="21"/>
        <v>2284</v>
      </c>
      <c r="E291" s="48"/>
      <c r="F291" s="74"/>
      <c r="G291" s="51"/>
      <c r="H291" s="48"/>
      <c r="I291" s="52">
        <v>0</v>
      </c>
      <c r="J291" s="48"/>
      <c r="K291" s="52"/>
      <c r="L291" s="48"/>
      <c r="M291" s="52"/>
      <c r="N291" s="48"/>
      <c r="O291" s="50"/>
      <c r="P291" s="68"/>
      <c r="Q291" s="49"/>
      <c r="R291" s="49"/>
      <c r="S291" s="37">
        <f t="shared" si="20"/>
        <v>2284</v>
      </c>
    </row>
    <row r="292" spans="1:19">
      <c r="A292" s="54">
        <v>43381</v>
      </c>
      <c r="B292" s="91">
        <f>'[1]Entrées 2018'!$M283</f>
        <v>0</v>
      </c>
      <c r="C292" s="48"/>
      <c r="D292" s="48">
        <f t="shared" si="21"/>
        <v>0</v>
      </c>
      <c r="E292" s="48"/>
      <c r="F292" s="74"/>
      <c r="G292" s="51"/>
      <c r="H292" s="48"/>
      <c r="I292" s="52">
        <v>0</v>
      </c>
      <c r="J292" s="48"/>
      <c r="K292" s="52"/>
      <c r="L292" s="48"/>
      <c r="M292" s="52"/>
      <c r="N292" s="48"/>
      <c r="O292" s="50"/>
      <c r="P292" s="68"/>
      <c r="Q292" s="49"/>
      <c r="R292" s="49"/>
      <c r="S292" s="55">
        <f t="shared" si="20"/>
        <v>0</v>
      </c>
    </row>
    <row r="293" spans="1:19">
      <c r="A293" s="29">
        <v>43382</v>
      </c>
      <c r="B293" s="39">
        <f>'[1]Entrées 2018'!$M284</f>
        <v>1877</v>
      </c>
      <c r="C293" s="32">
        <v>486</v>
      </c>
      <c r="D293" s="32">
        <f t="shared" si="21"/>
        <v>2363</v>
      </c>
      <c r="E293" s="32">
        <v>394</v>
      </c>
      <c r="F293" s="42"/>
      <c r="G293" s="41"/>
      <c r="H293" s="32">
        <v>99</v>
      </c>
      <c r="I293" s="43">
        <v>180</v>
      </c>
      <c r="J293" s="32">
        <v>283</v>
      </c>
      <c r="K293" s="43">
        <v>293</v>
      </c>
      <c r="L293" s="32">
        <v>212</v>
      </c>
      <c r="M293" s="40">
        <v>251</v>
      </c>
      <c r="N293" s="40">
        <v>36</v>
      </c>
      <c r="O293" s="40">
        <v>90</v>
      </c>
      <c r="P293" s="43">
        <v>188</v>
      </c>
      <c r="Q293" s="32">
        <v>125</v>
      </c>
      <c r="R293" s="32">
        <v>62</v>
      </c>
      <c r="S293" s="37">
        <f t="shared" si="20"/>
        <v>4576</v>
      </c>
    </row>
    <row r="294" spans="1:19">
      <c r="A294" s="29">
        <v>43383</v>
      </c>
      <c r="B294" s="39">
        <f>'[1]Entrées 2018'!$M285</f>
        <v>2697</v>
      </c>
      <c r="C294" s="32">
        <v>526</v>
      </c>
      <c r="D294" s="32">
        <f t="shared" si="21"/>
        <v>3223</v>
      </c>
      <c r="E294" s="32">
        <v>562</v>
      </c>
      <c r="F294" s="42"/>
      <c r="G294" s="41"/>
      <c r="H294" s="32">
        <v>515</v>
      </c>
      <c r="I294" s="43">
        <v>367</v>
      </c>
      <c r="J294" s="32">
        <v>774</v>
      </c>
      <c r="K294" s="43">
        <v>657</v>
      </c>
      <c r="L294" s="32">
        <v>518</v>
      </c>
      <c r="M294" s="40">
        <v>529</v>
      </c>
      <c r="N294" s="40">
        <v>89</v>
      </c>
      <c r="O294" s="40">
        <v>109</v>
      </c>
      <c r="P294" s="43">
        <v>297</v>
      </c>
      <c r="Q294" s="32">
        <v>454</v>
      </c>
      <c r="R294" s="32">
        <v>54</v>
      </c>
      <c r="S294" s="37">
        <f t="shared" si="20"/>
        <v>8148</v>
      </c>
    </row>
    <row r="295" spans="1:19">
      <c r="A295" s="29">
        <v>43384</v>
      </c>
      <c r="B295" s="39">
        <f>'[1]Entrées 2018'!$M286</f>
        <v>2412</v>
      </c>
      <c r="C295" s="32">
        <v>562</v>
      </c>
      <c r="D295" s="32">
        <f t="shared" si="21"/>
        <v>2974</v>
      </c>
      <c r="E295" s="32">
        <v>331</v>
      </c>
      <c r="F295" s="42"/>
      <c r="G295" s="41"/>
      <c r="H295" s="32">
        <v>298</v>
      </c>
      <c r="I295" s="41">
        <v>59</v>
      </c>
      <c r="J295" s="32">
        <v>232</v>
      </c>
      <c r="K295" s="41">
        <v>247</v>
      </c>
      <c r="L295" s="32">
        <v>439</v>
      </c>
      <c r="M295" s="40">
        <v>161</v>
      </c>
      <c r="N295" s="50"/>
      <c r="O295" s="40">
        <v>69</v>
      </c>
      <c r="P295" s="43">
        <v>178</v>
      </c>
      <c r="Q295" s="50"/>
      <c r="R295" s="85"/>
      <c r="S295" s="37">
        <f t="shared" si="20"/>
        <v>4988</v>
      </c>
    </row>
    <row r="296" spans="1:19">
      <c r="A296" s="29">
        <v>43385</v>
      </c>
      <c r="B296" s="39">
        <f>'[1]Entrées 2018'!$M287</f>
        <v>1766</v>
      </c>
      <c r="C296" s="32">
        <v>483</v>
      </c>
      <c r="D296" s="32">
        <f t="shared" si="21"/>
        <v>2249</v>
      </c>
      <c r="E296" s="32">
        <v>307</v>
      </c>
      <c r="F296" s="42"/>
      <c r="G296" s="43"/>
      <c r="H296" s="32">
        <v>214</v>
      </c>
      <c r="I296" s="43">
        <v>208</v>
      </c>
      <c r="J296" s="32">
        <v>305</v>
      </c>
      <c r="K296" s="43">
        <v>305</v>
      </c>
      <c r="L296" s="32">
        <v>302</v>
      </c>
      <c r="M296" s="40">
        <v>345</v>
      </c>
      <c r="N296" s="40">
        <v>61</v>
      </c>
      <c r="O296" s="40">
        <v>115</v>
      </c>
      <c r="P296" s="43">
        <v>229</v>
      </c>
      <c r="Q296" s="32">
        <v>181</v>
      </c>
      <c r="R296" s="32">
        <v>69</v>
      </c>
      <c r="S296" s="37">
        <f t="shared" si="20"/>
        <v>4890</v>
      </c>
    </row>
    <row r="297" spans="1:19">
      <c r="A297" s="29">
        <v>43386</v>
      </c>
      <c r="B297" s="39">
        <f>'[1]Entrées 2018'!$M288</f>
        <v>3561</v>
      </c>
      <c r="C297" s="32">
        <v>707</v>
      </c>
      <c r="D297" s="32">
        <f t="shared" si="21"/>
        <v>4268</v>
      </c>
      <c r="E297" s="32">
        <v>617</v>
      </c>
      <c r="F297" s="42"/>
      <c r="G297" s="41"/>
      <c r="H297" s="32">
        <v>346</v>
      </c>
      <c r="I297" s="41">
        <v>314</v>
      </c>
      <c r="J297" s="32">
        <v>699</v>
      </c>
      <c r="K297" s="41">
        <v>344</v>
      </c>
      <c r="L297" s="32">
        <v>652</v>
      </c>
      <c r="M297" s="40">
        <v>771</v>
      </c>
      <c r="N297" s="40">
        <v>62</v>
      </c>
      <c r="O297" s="40">
        <v>115</v>
      </c>
      <c r="P297" s="43">
        <v>363</v>
      </c>
      <c r="Q297" s="32">
        <v>365</v>
      </c>
      <c r="R297" s="32">
        <v>37</v>
      </c>
      <c r="S297" s="37">
        <f t="shared" si="20"/>
        <v>8953</v>
      </c>
    </row>
    <row r="298" spans="1:19">
      <c r="A298" s="29">
        <v>43387</v>
      </c>
      <c r="B298" s="39">
        <f>'[1]Entrées 2018'!$M289</f>
        <v>2133</v>
      </c>
      <c r="C298" s="32">
        <v>469</v>
      </c>
      <c r="D298" s="32">
        <f t="shared" si="21"/>
        <v>2602</v>
      </c>
      <c r="E298" s="48"/>
      <c r="F298" s="74"/>
      <c r="G298" s="51"/>
      <c r="H298" s="48"/>
      <c r="I298" s="51">
        <v>0</v>
      </c>
      <c r="J298" s="48"/>
      <c r="K298" s="51"/>
      <c r="L298" s="48"/>
      <c r="M298" s="52"/>
      <c r="N298" s="48"/>
      <c r="O298" s="50"/>
      <c r="P298" s="68"/>
      <c r="Q298" s="49"/>
      <c r="R298" s="49"/>
      <c r="S298" s="37">
        <f t="shared" si="20"/>
        <v>2602</v>
      </c>
    </row>
    <row r="299" spans="1:19">
      <c r="A299" s="54">
        <v>43388</v>
      </c>
      <c r="B299" s="91">
        <f>'[1]Entrées 2018'!$M290</f>
        <v>0</v>
      </c>
      <c r="C299" s="48"/>
      <c r="D299" s="48">
        <f t="shared" si="21"/>
        <v>0</v>
      </c>
      <c r="E299" s="48"/>
      <c r="F299" s="74"/>
      <c r="G299" s="51"/>
      <c r="H299" s="48"/>
      <c r="I299" s="51">
        <v>0</v>
      </c>
      <c r="J299" s="48"/>
      <c r="K299" s="51"/>
      <c r="L299" s="48"/>
      <c r="M299" s="52"/>
      <c r="N299" s="48"/>
      <c r="O299" s="50"/>
      <c r="P299" s="68"/>
      <c r="Q299" s="49"/>
      <c r="R299" s="49"/>
      <c r="S299" s="55">
        <f t="shared" si="20"/>
        <v>0</v>
      </c>
    </row>
    <row r="300" spans="1:19">
      <c r="A300" s="29">
        <v>43389</v>
      </c>
      <c r="B300" s="39">
        <f>'[1]Entrées 2018'!$M291</f>
        <v>2134</v>
      </c>
      <c r="C300" s="32">
        <v>557</v>
      </c>
      <c r="D300" s="32">
        <f t="shared" si="21"/>
        <v>2691</v>
      </c>
      <c r="E300" s="32">
        <v>406</v>
      </c>
      <c r="F300" s="42"/>
      <c r="G300" s="41"/>
      <c r="H300" s="32">
        <v>242</v>
      </c>
      <c r="I300" s="41">
        <v>226</v>
      </c>
      <c r="J300" s="149" t="s">
        <v>32</v>
      </c>
      <c r="K300" s="41">
        <v>204</v>
      </c>
      <c r="L300" s="32">
        <v>141</v>
      </c>
      <c r="M300" s="40">
        <v>321</v>
      </c>
      <c r="N300" s="40">
        <v>67</v>
      </c>
      <c r="O300" s="40">
        <v>65</v>
      </c>
      <c r="P300" s="43">
        <v>181</v>
      </c>
      <c r="Q300" s="32">
        <v>167</v>
      </c>
      <c r="R300" s="32">
        <v>73</v>
      </c>
      <c r="S300" s="37">
        <f t="shared" si="20"/>
        <v>4784</v>
      </c>
    </row>
    <row r="301" spans="1:19">
      <c r="A301" s="29">
        <v>43390</v>
      </c>
      <c r="B301" s="39">
        <f>'[1]Entrées 2018'!$M292</f>
        <v>3798</v>
      </c>
      <c r="C301" s="32">
        <v>650</v>
      </c>
      <c r="D301" s="32">
        <f t="shared" si="21"/>
        <v>4448</v>
      </c>
      <c r="E301" s="32">
        <v>755</v>
      </c>
      <c r="F301" s="42"/>
      <c r="G301" s="41"/>
      <c r="H301" s="32">
        <v>513</v>
      </c>
      <c r="I301" s="41">
        <v>417</v>
      </c>
      <c r="J301" s="42" t="s">
        <v>32</v>
      </c>
      <c r="K301" s="41">
        <v>570</v>
      </c>
      <c r="L301" s="32">
        <v>710</v>
      </c>
      <c r="M301" s="40">
        <v>630</v>
      </c>
      <c r="N301" s="40">
        <v>85</v>
      </c>
      <c r="O301" s="40">
        <v>181</v>
      </c>
      <c r="P301" s="43">
        <v>411</v>
      </c>
      <c r="Q301" s="32">
        <v>342</v>
      </c>
      <c r="R301" s="32">
        <v>95</v>
      </c>
      <c r="S301" s="37">
        <f t="shared" si="20"/>
        <v>9157</v>
      </c>
    </row>
    <row r="302" spans="1:19">
      <c r="A302" s="29">
        <v>43391</v>
      </c>
      <c r="B302" s="39">
        <f>'[1]Entrées 2018'!$M293</f>
        <v>2047</v>
      </c>
      <c r="C302" s="32">
        <v>580</v>
      </c>
      <c r="D302" s="32">
        <f t="shared" si="21"/>
        <v>2627</v>
      </c>
      <c r="E302" s="32">
        <v>299</v>
      </c>
      <c r="F302" s="42"/>
      <c r="G302" s="41"/>
      <c r="H302" s="32">
        <v>193</v>
      </c>
      <c r="I302" s="41">
        <v>126</v>
      </c>
      <c r="J302" s="42" t="s">
        <v>32</v>
      </c>
      <c r="K302" s="41">
        <v>294</v>
      </c>
      <c r="L302" s="32">
        <v>233</v>
      </c>
      <c r="M302" s="40">
        <v>225</v>
      </c>
      <c r="N302" s="50">
        <v>29</v>
      </c>
      <c r="O302" s="40">
        <v>69</v>
      </c>
      <c r="P302" s="43">
        <v>210</v>
      </c>
      <c r="Q302" s="50"/>
      <c r="R302" s="96">
        <v>21</v>
      </c>
      <c r="S302" s="37">
        <f t="shared" si="20"/>
        <v>4326</v>
      </c>
    </row>
    <row r="303" spans="1:19">
      <c r="A303" s="29">
        <v>43392</v>
      </c>
      <c r="B303" s="39">
        <f>'[1]Entrées 2018'!$M294</f>
        <v>1823</v>
      </c>
      <c r="C303" s="32">
        <v>530</v>
      </c>
      <c r="D303" s="32">
        <f t="shared" si="21"/>
        <v>2353</v>
      </c>
      <c r="E303" s="32">
        <v>287</v>
      </c>
      <c r="F303" s="42"/>
      <c r="G303" s="41"/>
      <c r="H303" s="32">
        <v>155</v>
      </c>
      <c r="I303" s="41">
        <v>309</v>
      </c>
      <c r="J303" s="42" t="s">
        <v>32</v>
      </c>
      <c r="K303" s="41">
        <v>252</v>
      </c>
      <c r="L303" s="32">
        <v>433</v>
      </c>
      <c r="M303" s="40">
        <v>399</v>
      </c>
      <c r="N303" s="40">
        <v>186</v>
      </c>
      <c r="O303" s="40">
        <v>127</v>
      </c>
      <c r="P303" s="43">
        <v>122</v>
      </c>
      <c r="Q303" s="32">
        <v>124</v>
      </c>
      <c r="R303" s="32">
        <v>55</v>
      </c>
      <c r="S303" s="37">
        <f t="shared" si="20"/>
        <v>4802</v>
      </c>
    </row>
    <row r="304" spans="1:19">
      <c r="A304" s="29">
        <v>43393</v>
      </c>
      <c r="B304" s="39">
        <f>'[1]Entrées 2018'!$M295</f>
        <v>3121</v>
      </c>
      <c r="C304" s="32">
        <v>623</v>
      </c>
      <c r="D304" s="32">
        <f t="shared" si="21"/>
        <v>3744</v>
      </c>
      <c r="E304" s="32">
        <v>581</v>
      </c>
      <c r="F304" s="42"/>
      <c r="G304" s="41"/>
      <c r="H304" s="32">
        <v>499</v>
      </c>
      <c r="I304" s="41">
        <v>245</v>
      </c>
      <c r="J304" s="42" t="s">
        <v>32</v>
      </c>
      <c r="K304" s="41">
        <v>356</v>
      </c>
      <c r="L304" s="32">
        <v>682</v>
      </c>
      <c r="M304" s="40">
        <v>876</v>
      </c>
      <c r="N304" s="40">
        <v>59</v>
      </c>
      <c r="O304" s="40">
        <v>104</v>
      </c>
      <c r="P304" s="43">
        <v>374</v>
      </c>
      <c r="Q304" s="32">
        <v>256</v>
      </c>
      <c r="R304" s="32">
        <v>30</v>
      </c>
      <c r="S304" s="37">
        <f t="shared" si="20"/>
        <v>7806</v>
      </c>
    </row>
    <row r="305" spans="1:21">
      <c r="A305" s="29">
        <v>43394</v>
      </c>
      <c r="B305" s="39">
        <f>'[1]Entrées 2018'!$M296</f>
        <v>1853</v>
      </c>
      <c r="C305" s="32">
        <v>384</v>
      </c>
      <c r="D305" s="32">
        <f t="shared" si="21"/>
        <v>2237</v>
      </c>
      <c r="E305" s="48"/>
      <c r="F305" s="74"/>
      <c r="G305" s="51"/>
      <c r="H305" s="48"/>
      <c r="I305" s="51">
        <v>0</v>
      </c>
      <c r="J305" s="48"/>
      <c r="K305" s="51"/>
      <c r="L305" s="48"/>
      <c r="M305" s="52"/>
      <c r="N305" s="48"/>
      <c r="O305" s="50"/>
      <c r="P305" s="68"/>
      <c r="Q305" s="49"/>
      <c r="R305" s="49"/>
      <c r="S305" s="37">
        <f t="shared" si="20"/>
        <v>2237</v>
      </c>
    </row>
    <row r="306" spans="1:21">
      <c r="A306" s="54">
        <v>43395</v>
      </c>
      <c r="B306" s="91">
        <f>'[1]Entrées 2018'!$M297</f>
        <v>0</v>
      </c>
      <c r="C306" s="48"/>
      <c r="D306" s="48">
        <f t="shared" si="21"/>
        <v>0</v>
      </c>
      <c r="E306" s="48"/>
      <c r="F306" s="74"/>
      <c r="G306" s="51"/>
      <c r="H306" s="48"/>
      <c r="I306" s="51">
        <v>0</v>
      </c>
      <c r="J306" s="48"/>
      <c r="K306" s="51"/>
      <c r="L306" s="48"/>
      <c r="M306" s="52"/>
      <c r="N306" s="48"/>
      <c r="O306" s="50"/>
      <c r="P306" s="68"/>
      <c r="Q306" s="49"/>
      <c r="R306" s="49"/>
      <c r="S306" s="55">
        <f t="shared" si="20"/>
        <v>0</v>
      </c>
    </row>
    <row r="307" spans="1:21">
      <c r="A307" s="29">
        <v>43396</v>
      </c>
      <c r="B307" s="39">
        <f>'[1]Entrées 2018'!$M298</f>
        <v>2589</v>
      </c>
      <c r="C307" s="32">
        <v>272</v>
      </c>
      <c r="D307" s="32">
        <f t="shared" si="21"/>
        <v>2861</v>
      </c>
      <c r="E307" s="32">
        <v>452</v>
      </c>
      <c r="F307" s="42"/>
      <c r="G307" s="41"/>
      <c r="H307" s="32">
        <v>365</v>
      </c>
      <c r="I307" s="41">
        <v>292</v>
      </c>
      <c r="J307" s="42" t="s">
        <v>32</v>
      </c>
      <c r="K307" s="41">
        <v>223</v>
      </c>
      <c r="L307" s="32">
        <v>261</v>
      </c>
      <c r="M307" s="40">
        <v>347</v>
      </c>
      <c r="N307" s="40">
        <v>71</v>
      </c>
      <c r="O307" s="40">
        <v>140</v>
      </c>
      <c r="P307" s="43">
        <v>314</v>
      </c>
      <c r="Q307" s="32">
        <v>239</v>
      </c>
      <c r="R307" s="32">
        <v>48</v>
      </c>
      <c r="S307" s="37">
        <f t="shared" si="20"/>
        <v>5613</v>
      </c>
    </row>
    <row r="308" spans="1:21">
      <c r="A308" s="29">
        <v>43397</v>
      </c>
      <c r="B308" s="39">
        <f>'[1]Entrées 2018'!$M299</f>
        <v>2870</v>
      </c>
      <c r="C308" s="32">
        <v>619</v>
      </c>
      <c r="D308" s="32">
        <f t="shared" si="21"/>
        <v>3489</v>
      </c>
      <c r="E308" s="32">
        <v>473</v>
      </c>
      <c r="F308" s="42"/>
      <c r="G308" s="41"/>
      <c r="H308" s="32">
        <v>257</v>
      </c>
      <c r="I308" s="41">
        <v>229</v>
      </c>
      <c r="J308" s="42" t="s">
        <v>32</v>
      </c>
      <c r="K308" s="41">
        <v>370</v>
      </c>
      <c r="L308" s="32">
        <v>767</v>
      </c>
      <c r="M308" s="40">
        <v>461</v>
      </c>
      <c r="N308" s="40">
        <v>76</v>
      </c>
      <c r="O308" s="40">
        <v>144</v>
      </c>
      <c r="P308" s="43">
        <v>224</v>
      </c>
      <c r="Q308" s="32">
        <v>183</v>
      </c>
      <c r="R308" s="32">
        <v>59</v>
      </c>
      <c r="S308" s="37">
        <f t="shared" si="20"/>
        <v>6732</v>
      </c>
    </row>
    <row r="309" spans="1:21">
      <c r="A309" s="29">
        <v>43398</v>
      </c>
      <c r="B309" s="39">
        <f>'[1]Entrées 2018'!$M300</f>
        <v>2441</v>
      </c>
      <c r="C309" s="32">
        <v>660</v>
      </c>
      <c r="D309" s="32">
        <f t="shared" si="21"/>
        <v>3101</v>
      </c>
      <c r="E309" s="32">
        <v>342</v>
      </c>
      <c r="F309" s="42"/>
      <c r="G309" s="41"/>
      <c r="H309" s="32">
        <v>342</v>
      </c>
      <c r="I309" s="41">
        <v>162</v>
      </c>
      <c r="J309" s="42" t="s">
        <v>32</v>
      </c>
      <c r="K309" s="41">
        <v>207</v>
      </c>
      <c r="L309" s="32">
        <v>216</v>
      </c>
      <c r="M309" s="40">
        <v>295</v>
      </c>
      <c r="N309" s="50">
        <v>16</v>
      </c>
      <c r="O309" s="40">
        <v>82</v>
      </c>
      <c r="P309" s="43">
        <v>208</v>
      </c>
      <c r="Q309" s="50"/>
      <c r="R309" s="150"/>
      <c r="S309" s="37">
        <f t="shared" si="20"/>
        <v>4971</v>
      </c>
    </row>
    <row r="310" spans="1:21">
      <c r="A310" s="29">
        <v>43399</v>
      </c>
      <c r="B310" s="39">
        <f>'[1]Entrées 2018'!$M301</f>
        <v>2024</v>
      </c>
      <c r="C310" s="32">
        <v>684</v>
      </c>
      <c r="D310" s="32">
        <f t="shared" si="21"/>
        <v>2708</v>
      </c>
      <c r="E310" s="32">
        <v>280</v>
      </c>
      <c r="F310" s="42"/>
      <c r="G310" s="41"/>
      <c r="H310" s="32">
        <v>349</v>
      </c>
      <c r="I310" s="41">
        <v>189</v>
      </c>
      <c r="J310" s="42" t="s">
        <v>32</v>
      </c>
      <c r="K310" s="41">
        <v>207</v>
      </c>
      <c r="L310" s="32">
        <v>461</v>
      </c>
      <c r="M310" s="40">
        <v>337</v>
      </c>
      <c r="N310" s="40">
        <v>37</v>
      </c>
      <c r="O310" s="40">
        <v>77</v>
      </c>
      <c r="P310" s="43">
        <v>181</v>
      </c>
      <c r="Q310" s="32">
        <v>222</v>
      </c>
      <c r="R310" s="32">
        <v>40</v>
      </c>
      <c r="S310" s="37">
        <f>SUM(D310:F310,H310:R310)</f>
        <v>5088</v>
      </c>
    </row>
    <row r="311" spans="1:21">
      <c r="A311" s="29">
        <v>43400</v>
      </c>
      <c r="B311" s="39">
        <f>'[1]Entrées 2018'!$M302</f>
        <v>3030</v>
      </c>
      <c r="C311" s="32">
        <v>681</v>
      </c>
      <c r="D311" s="32">
        <f t="shared" si="21"/>
        <v>3711</v>
      </c>
      <c r="E311" s="32">
        <v>661</v>
      </c>
      <c r="F311" s="42"/>
      <c r="G311" s="41"/>
      <c r="H311" s="32">
        <v>352</v>
      </c>
      <c r="I311" s="41">
        <v>309</v>
      </c>
      <c r="J311" s="42" t="s">
        <v>32</v>
      </c>
      <c r="K311" s="41">
        <v>430</v>
      </c>
      <c r="L311" s="32">
        <v>495</v>
      </c>
      <c r="M311" s="40">
        <v>606</v>
      </c>
      <c r="N311" s="40">
        <v>18</v>
      </c>
      <c r="O311" s="40">
        <v>84</v>
      </c>
      <c r="P311" s="43">
        <v>302</v>
      </c>
      <c r="Q311" s="32">
        <v>294</v>
      </c>
      <c r="R311" s="32">
        <v>24</v>
      </c>
      <c r="S311" s="37">
        <f t="shared" si="20"/>
        <v>7286</v>
      </c>
    </row>
    <row r="312" spans="1:21">
      <c r="A312" s="29">
        <v>43401</v>
      </c>
      <c r="B312" s="39">
        <f>'[1]Entrées 2018'!$M303</f>
        <v>1854</v>
      </c>
      <c r="C312" s="32">
        <v>356</v>
      </c>
      <c r="D312" s="32">
        <f t="shared" si="21"/>
        <v>2210</v>
      </c>
      <c r="E312" s="48"/>
      <c r="F312" s="74"/>
      <c r="G312" s="51"/>
      <c r="H312" s="48"/>
      <c r="I312" s="51"/>
      <c r="J312" s="48"/>
      <c r="K312" s="51"/>
      <c r="L312" s="48"/>
      <c r="M312" s="52"/>
      <c r="N312" s="48"/>
      <c r="O312" s="50"/>
      <c r="P312" s="68"/>
      <c r="Q312" s="49"/>
      <c r="R312" s="49"/>
      <c r="S312" s="37">
        <f t="shared" si="20"/>
        <v>2210</v>
      </c>
    </row>
    <row r="313" spans="1:21">
      <c r="A313" s="54">
        <v>43402</v>
      </c>
      <c r="B313" s="91">
        <f>'[1]Entrées 2018'!$M304</f>
        <v>0</v>
      </c>
      <c r="C313" s="48"/>
      <c r="D313" s="48">
        <f t="shared" si="21"/>
        <v>0</v>
      </c>
      <c r="E313" s="48"/>
      <c r="F313" s="74"/>
      <c r="G313" s="51"/>
      <c r="H313" s="48"/>
      <c r="I313" s="51"/>
      <c r="J313" s="48"/>
      <c r="K313" s="51"/>
      <c r="L313" s="48"/>
      <c r="M313" s="52"/>
      <c r="N313" s="48"/>
      <c r="O313" s="50"/>
      <c r="P313" s="68"/>
      <c r="Q313" s="49"/>
      <c r="R313" s="49"/>
      <c r="S313" s="55">
        <f t="shared" si="20"/>
        <v>0</v>
      </c>
    </row>
    <row r="314" spans="1:21">
      <c r="A314" s="29">
        <v>43403</v>
      </c>
      <c r="B314" s="39">
        <f>'[1]Entrées 2018'!$M305</f>
        <v>3152</v>
      </c>
      <c r="C314" s="32">
        <v>831</v>
      </c>
      <c r="D314" s="32">
        <f t="shared" si="21"/>
        <v>3983</v>
      </c>
      <c r="E314" s="32">
        <v>616</v>
      </c>
      <c r="F314" s="42"/>
      <c r="G314" s="41"/>
      <c r="H314" s="32">
        <v>346</v>
      </c>
      <c r="I314" s="41">
        <v>473</v>
      </c>
      <c r="J314" s="42" t="s">
        <v>32</v>
      </c>
      <c r="K314" s="41">
        <v>359</v>
      </c>
      <c r="L314" s="32">
        <v>430</v>
      </c>
      <c r="M314" s="40">
        <v>524</v>
      </c>
      <c r="N314" s="40">
        <v>102</v>
      </c>
      <c r="O314" s="40">
        <v>119</v>
      </c>
      <c r="P314" s="43">
        <v>266</v>
      </c>
      <c r="Q314" s="32">
        <v>243</v>
      </c>
      <c r="R314" s="32">
        <v>46</v>
      </c>
      <c r="S314" s="37">
        <f t="shared" si="20"/>
        <v>7507</v>
      </c>
    </row>
    <row r="315" spans="1:21" ht="13.5" thickBot="1">
      <c r="A315" s="29">
        <v>43404</v>
      </c>
      <c r="B315" s="39">
        <f>'[1]Entrées 2018'!$M306</f>
        <v>2007</v>
      </c>
      <c r="C315" s="32">
        <v>562</v>
      </c>
      <c r="D315" s="32">
        <f t="shared" si="21"/>
        <v>2569</v>
      </c>
      <c r="E315" s="70">
        <v>597</v>
      </c>
      <c r="F315" s="109"/>
      <c r="G315" s="41"/>
      <c r="H315" s="32">
        <v>302</v>
      </c>
      <c r="I315" s="41">
        <v>261</v>
      </c>
      <c r="J315" s="42" t="s">
        <v>32</v>
      </c>
      <c r="K315" s="41">
        <v>377</v>
      </c>
      <c r="L315" s="32">
        <v>363</v>
      </c>
      <c r="M315" s="40">
        <v>444</v>
      </c>
      <c r="N315" s="40">
        <v>42</v>
      </c>
      <c r="O315" s="40">
        <v>122</v>
      </c>
      <c r="P315" s="43">
        <v>217</v>
      </c>
      <c r="Q315" s="32">
        <v>245</v>
      </c>
      <c r="R315" s="32">
        <v>35</v>
      </c>
      <c r="S315" s="37">
        <f t="shared" si="20"/>
        <v>5574</v>
      </c>
    </row>
    <row r="316" spans="1:21" ht="13.5" thickBot="1">
      <c r="A316" s="58" t="s">
        <v>33</v>
      </c>
      <c r="B316" s="71">
        <f t="shared" ref="B316:R316" si="22">SUM(B285:B315)</f>
        <v>63046</v>
      </c>
      <c r="C316" s="71">
        <f t="shared" si="22"/>
        <v>14450</v>
      </c>
      <c r="D316" s="71">
        <f t="shared" si="22"/>
        <v>77496</v>
      </c>
      <c r="E316" s="72">
        <f t="shared" si="22"/>
        <v>10291</v>
      </c>
      <c r="F316" s="151">
        <f t="shared" si="22"/>
        <v>0</v>
      </c>
      <c r="G316" s="73">
        <f t="shared" si="22"/>
        <v>0</v>
      </c>
      <c r="H316" s="71">
        <f t="shared" si="22"/>
        <v>6656</v>
      </c>
      <c r="I316" s="72">
        <f t="shared" si="22"/>
        <v>5526</v>
      </c>
      <c r="J316" s="71">
        <f t="shared" si="22"/>
        <v>4516</v>
      </c>
      <c r="K316" s="73">
        <f t="shared" si="22"/>
        <v>7511</v>
      </c>
      <c r="L316" s="71">
        <f t="shared" si="22"/>
        <v>9527</v>
      </c>
      <c r="M316" s="71">
        <f t="shared" si="22"/>
        <v>9379</v>
      </c>
      <c r="N316" s="71">
        <f t="shared" si="22"/>
        <v>1367</v>
      </c>
      <c r="O316" s="71">
        <f t="shared" si="22"/>
        <v>2268</v>
      </c>
      <c r="P316" s="72">
        <f t="shared" si="22"/>
        <v>5413</v>
      </c>
      <c r="Q316" s="71">
        <f t="shared" si="22"/>
        <v>4418</v>
      </c>
      <c r="R316" s="71">
        <f t="shared" si="22"/>
        <v>982</v>
      </c>
      <c r="S316" s="71">
        <f>SUM(D316:F316,H316:R316)</f>
        <v>145350</v>
      </c>
    </row>
    <row r="317" spans="1:21">
      <c r="A317" s="152">
        <v>43405</v>
      </c>
      <c r="B317" s="90"/>
      <c r="C317" s="85"/>
      <c r="D317" s="85"/>
      <c r="E317" s="89"/>
      <c r="F317" s="42"/>
      <c r="G317" s="88"/>
      <c r="H317" s="85"/>
      <c r="I317" s="88"/>
      <c r="J317" s="85"/>
      <c r="K317" s="88"/>
      <c r="L317" s="85"/>
      <c r="M317" s="87"/>
      <c r="N317" s="87"/>
      <c r="O317" s="87"/>
      <c r="P317" s="89"/>
      <c r="Q317" s="85"/>
      <c r="R317" s="85"/>
      <c r="S317" s="90"/>
    </row>
    <row r="318" spans="1:21">
      <c r="A318" s="29">
        <v>43406</v>
      </c>
      <c r="B318" s="37">
        <f>'[1]Entrées 2018'!$M308</f>
        <v>3524</v>
      </c>
      <c r="C318" s="32">
        <v>669</v>
      </c>
      <c r="D318" s="32">
        <f t="shared" ref="D318:D326" si="23">SUM(B318:C318)</f>
        <v>4193</v>
      </c>
      <c r="E318" s="43">
        <v>413</v>
      </c>
      <c r="F318" s="42"/>
      <c r="G318" s="41"/>
      <c r="H318" s="32">
        <v>327</v>
      </c>
      <c r="I318" s="41">
        <v>173</v>
      </c>
      <c r="J318" s="42" t="s">
        <v>32</v>
      </c>
      <c r="K318" s="41">
        <v>221</v>
      </c>
      <c r="L318" s="32">
        <v>268</v>
      </c>
      <c r="M318" s="40">
        <v>416</v>
      </c>
      <c r="N318" s="40">
        <v>41</v>
      </c>
      <c r="O318" s="40">
        <v>75</v>
      </c>
      <c r="P318" s="43">
        <v>8</v>
      </c>
      <c r="Q318" s="32">
        <v>220</v>
      </c>
      <c r="R318" s="32">
        <v>30</v>
      </c>
      <c r="S318" s="37">
        <f t="shared" ref="S318:S326" si="24">SUM(D318:F318,H318:R318)</f>
        <v>6385</v>
      </c>
    </row>
    <row r="319" spans="1:21">
      <c r="A319" s="29">
        <v>43407</v>
      </c>
      <c r="B319" s="37">
        <f>'[1]Entrées 2018'!$M309</f>
        <v>3462</v>
      </c>
      <c r="C319" s="32">
        <v>702</v>
      </c>
      <c r="D319" s="32">
        <f t="shared" si="23"/>
        <v>4164</v>
      </c>
      <c r="E319" s="43">
        <v>584</v>
      </c>
      <c r="F319" s="42"/>
      <c r="G319" s="41"/>
      <c r="H319" s="32">
        <v>388</v>
      </c>
      <c r="I319" s="41">
        <v>229</v>
      </c>
      <c r="J319" s="42" t="s">
        <v>32</v>
      </c>
      <c r="K319" s="41">
        <v>311</v>
      </c>
      <c r="L319" s="32">
        <v>482</v>
      </c>
      <c r="M319" s="40">
        <v>465</v>
      </c>
      <c r="N319" s="40">
        <v>55</v>
      </c>
      <c r="O319" s="40">
        <v>101</v>
      </c>
      <c r="P319" s="43">
        <v>0</v>
      </c>
      <c r="Q319" s="32">
        <v>286</v>
      </c>
      <c r="R319" s="32">
        <v>27</v>
      </c>
      <c r="S319" s="37">
        <f t="shared" si="24"/>
        <v>7092</v>
      </c>
    </row>
    <row r="320" spans="1:21">
      <c r="A320" s="29">
        <v>43408</v>
      </c>
      <c r="B320" s="37">
        <f>'[1]Entrées 2018'!$M310</f>
        <v>2475</v>
      </c>
      <c r="C320" s="32">
        <v>426</v>
      </c>
      <c r="D320" s="32">
        <f t="shared" si="23"/>
        <v>2901</v>
      </c>
      <c r="E320" s="48"/>
      <c r="F320" s="74"/>
      <c r="G320" s="51"/>
      <c r="H320" s="48"/>
      <c r="I320" s="51">
        <v>0</v>
      </c>
      <c r="J320" s="48"/>
      <c r="K320" s="51"/>
      <c r="L320" s="48"/>
      <c r="M320" s="52"/>
      <c r="N320" s="48"/>
      <c r="O320" s="50"/>
      <c r="P320" s="68"/>
      <c r="Q320" s="49"/>
      <c r="R320" s="49"/>
      <c r="S320" s="37">
        <f t="shared" si="24"/>
        <v>2901</v>
      </c>
      <c r="U320" s="153"/>
    </row>
    <row r="321" spans="1:21">
      <c r="A321" s="54">
        <v>43409</v>
      </c>
      <c r="B321" s="55">
        <f>'[1]Entrées 2018'!$M311</f>
        <v>0</v>
      </c>
      <c r="C321" s="48"/>
      <c r="D321" s="48">
        <f t="shared" si="23"/>
        <v>0</v>
      </c>
      <c r="E321" s="48"/>
      <c r="F321" s="74"/>
      <c r="G321" s="51"/>
      <c r="H321" s="48"/>
      <c r="I321" s="51">
        <v>0</v>
      </c>
      <c r="J321" s="48"/>
      <c r="K321" s="51"/>
      <c r="L321" s="48"/>
      <c r="M321" s="52"/>
      <c r="N321" s="48"/>
      <c r="O321" s="50"/>
      <c r="P321" s="68"/>
      <c r="Q321" s="49"/>
      <c r="R321" s="49"/>
      <c r="S321" s="55">
        <f t="shared" si="24"/>
        <v>0</v>
      </c>
      <c r="U321" s="153"/>
    </row>
    <row r="322" spans="1:21">
      <c r="A322" s="29">
        <v>43410</v>
      </c>
      <c r="B322" s="37">
        <f>'[1]Entrées 2018'!$M312</f>
        <v>2105</v>
      </c>
      <c r="C322" s="32">
        <v>587</v>
      </c>
      <c r="D322" s="32">
        <f t="shared" si="23"/>
        <v>2692</v>
      </c>
      <c r="E322" s="43">
        <v>390</v>
      </c>
      <c r="F322" s="42"/>
      <c r="G322" s="41"/>
      <c r="H322" s="32">
        <v>191</v>
      </c>
      <c r="I322" s="41">
        <v>245</v>
      </c>
      <c r="J322" s="42" t="s">
        <v>32</v>
      </c>
      <c r="K322" s="41">
        <v>239</v>
      </c>
      <c r="L322" s="32">
        <v>253</v>
      </c>
      <c r="M322" s="40">
        <v>305</v>
      </c>
      <c r="N322" s="40">
        <v>58</v>
      </c>
      <c r="O322" s="40">
        <v>97</v>
      </c>
      <c r="P322" s="43">
        <v>0</v>
      </c>
      <c r="Q322" s="32">
        <v>162</v>
      </c>
      <c r="R322" s="32">
        <v>90</v>
      </c>
      <c r="S322" s="37">
        <f t="shared" si="24"/>
        <v>4722</v>
      </c>
      <c r="U322" s="153"/>
    </row>
    <row r="323" spans="1:21">
      <c r="A323" s="29">
        <v>43411</v>
      </c>
      <c r="B323" s="37">
        <f>'[1]Entrées 2018'!$M313</f>
        <v>2645</v>
      </c>
      <c r="C323" s="32">
        <v>773</v>
      </c>
      <c r="D323" s="32">
        <f t="shared" si="23"/>
        <v>3418</v>
      </c>
      <c r="E323" s="43">
        <v>776</v>
      </c>
      <c r="F323" s="42"/>
      <c r="G323" s="41"/>
      <c r="H323" s="32">
        <v>449</v>
      </c>
      <c r="I323" s="41">
        <v>376</v>
      </c>
      <c r="J323" s="42" t="s">
        <v>32</v>
      </c>
      <c r="K323" s="41">
        <v>711</v>
      </c>
      <c r="L323" s="32">
        <v>617</v>
      </c>
      <c r="M323" s="40">
        <v>599</v>
      </c>
      <c r="N323" s="40">
        <v>118</v>
      </c>
      <c r="O323" s="40">
        <v>119</v>
      </c>
      <c r="P323" s="43">
        <v>1155</v>
      </c>
      <c r="Q323" s="32">
        <v>404</v>
      </c>
      <c r="R323" s="32">
        <v>102</v>
      </c>
      <c r="S323" s="37">
        <f t="shared" si="24"/>
        <v>8844</v>
      </c>
      <c r="U323" s="153"/>
    </row>
    <row r="324" spans="1:21">
      <c r="A324" s="29">
        <v>43412</v>
      </c>
      <c r="B324" s="37">
        <f>'[1]Entrées 2018'!$M314</f>
        <v>2627</v>
      </c>
      <c r="C324" s="32">
        <v>549</v>
      </c>
      <c r="D324" s="32">
        <f t="shared" si="23"/>
        <v>3176</v>
      </c>
      <c r="E324" s="43">
        <v>334</v>
      </c>
      <c r="F324" s="42"/>
      <c r="G324" s="41"/>
      <c r="H324" s="32">
        <v>276</v>
      </c>
      <c r="I324" s="41">
        <v>170</v>
      </c>
      <c r="J324" s="42" t="s">
        <v>32</v>
      </c>
      <c r="K324" s="41">
        <v>176</v>
      </c>
      <c r="L324" s="32">
        <v>281</v>
      </c>
      <c r="M324" s="40">
        <v>207</v>
      </c>
      <c r="N324" s="50"/>
      <c r="O324" s="40">
        <v>64</v>
      </c>
      <c r="P324" s="43">
        <v>209</v>
      </c>
      <c r="Q324" s="50"/>
      <c r="R324" s="85"/>
      <c r="S324" s="37">
        <f t="shared" si="24"/>
        <v>4893</v>
      </c>
      <c r="U324" s="153"/>
    </row>
    <row r="325" spans="1:21">
      <c r="A325" s="29">
        <v>43413</v>
      </c>
      <c r="B325" s="37">
        <f>'[1]Entrées 2018'!$M315</f>
        <v>1704</v>
      </c>
      <c r="C325" s="32">
        <v>420</v>
      </c>
      <c r="D325" s="32">
        <f t="shared" si="23"/>
        <v>2124</v>
      </c>
      <c r="E325" s="43">
        <v>262</v>
      </c>
      <c r="F325" s="42"/>
      <c r="G325" s="41"/>
      <c r="H325" s="32">
        <v>133</v>
      </c>
      <c r="I325" s="41">
        <v>134</v>
      </c>
      <c r="J325" s="42" t="s">
        <v>32</v>
      </c>
      <c r="K325" s="41">
        <v>263</v>
      </c>
      <c r="L325" s="32">
        <v>289</v>
      </c>
      <c r="M325" s="40">
        <v>304</v>
      </c>
      <c r="N325" s="40">
        <v>29</v>
      </c>
      <c r="O325" s="40">
        <v>72</v>
      </c>
      <c r="P325" s="43">
        <v>171</v>
      </c>
      <c r="Q325" s="32">
        <v>187</v>
      </c>
      <c r="R325" s="32">
        <v>40</v>
      </c>
      <c r="S325" s="37">
        <f t="shared" si="24"/>
        <v>4008</v>
      </c>
      <c r="U325" s="153"/>
    </row>
    <row r="326" spans="1:21">
      <c r="A326" s="29">
        <v>43414</v>
      </c>
      <c r="B326" s="37">
        <f>'[1]Entrées 2018'!$M316</f>
        <v>4012</v>
      </c>
      <c r="C326" s="32">
        <v>722</v>
      </c>
      <c r="D326" s="32">
        <f t="shared" si="23"/>
        <v>4734</v>
      </c>
      <c r="E326" s="43">
        <v>701</v>
      </c>
      <c r="F326" s="42"/>
      <c r="G326" s="41"/>
      <c r="H326" s="32">
        <v>578</v>
      </c>
      <c r="I326" s="41">
        <v>210</v>
      </c>
      <c r="J326" s="42" t="s">
        <v>32</v>
      </c>
      <c r="K326" s="41">
        <v>513</v>
      </c>
      <c r="L326" s="32">
        <v>301</v>
      </c>
      <c r="M326" s="40">
        <v>600</v>
      </c>
      <c r="N326" s="40">
        <v>44</v>
      </c>
      <c r="O326" s="40">
        <v>99</v>
      </c>
      <c r="P326" s="43">
        <v>462</v>
      </c>
      <c r="Q326" s="32">
        <v>396</v>
      </c>
      <c r="R326" s="32">
        <v>31</v>
      </c>
      <c r="S326" s="37">
        <f t="shared" si="24"/>
        <v>8669</v>
      </c>
      <c r="U326" s="153"/>
    </row>
    <row r="327" spans="1:21">
      <c r="A327" s="83">
        <v>43415</v>
      </c>
      <c r="B327" s="90">
        <f>'[1]Entrées 2018'!$M317</f>
        <v>0</v>
      </c>
      <c r="C327" s="85"/>
      <c r="D327" s="89"/>
      <c r="E327" s="89"/>
      <c r="F327" s="85"/>
      <c r="G327" s="88"/>
      <c r="H327" s="85"/>
      <c r="I327" s="88">
        <v>0</v>
      </c>
      <c r="J327" s="154"/>
      <c r="K327" s="88"/>
      <c r="L327" s="85"/>
      <c r="M327" s="87"/>
      <c r="N327" s="87"/>
      <c r="O327" s="87"/>
      <c r="P327" s="89"/>
      <c r="Q327" s="85"/>
      <c r="R327" s="85"/>
      <c r="S327" s="90"/>
      <c r="U327" s="153"/>
    </row>
    <row r="328" spans="1:21">
      <c r="A328" s="54">
        <v>43416</v>
      </c>
      <c r="B328" s="55">
        <f>'[1]Entrées 2018'!$M318</f>
        <v>0</v>
      </c>
      <c r="C328" s="48"/>
      <c r="D328" s="48">
        <f t="shared" ref="D328:D346" si="25">SUM(B328:C328)</f>
        <v>0</v>
      </c>
      <c r="E328" s="48"/>
      <c r="F328" s="50"/>
      <c r="G328" s="51"/>
      <c r="H328" s="48"/>
      <c r="I328" s="51">
        <v>0</v>
      </c>
      <c r="J328" s="48"/>
      <c r="K328" s="51"/>
      <c r="L328" s="48"/>
      <c r="M328" s="52"/>
      <c r="N328" s="48"/>
      <c r="O328" s="50"/>
      <c r="P328" s="68"/>
      <c r="Q328" s="49"/>
      <c r="R328" s="49"/>
      <c r="S328" s="55">
        <f t="shared" ref="S328:S371" si="26">SUM(D328:F328,H328:R328)</f>
        <v>0</v>
      </c>
      <c r="U328" s="153"/>
    </row>
    <row r="329" spans="1:21">
      <c r="A329" s="29">
        <v>43417</v>
      </c>
      <c r="B329" s="37">
        <f>'[1]Entrées 2018'!$M319</f>
        <v>2349</v>
      </c>
      <c r="C329" s="32">
        <v>572</v>
      </c>
      <c r="D329" s="32">
        <f t="shared" si="25"/>
        <v>2921</v>
      </c>
      <c r="E329" s="43">
        <v>477</v>
      </c>
      <c r="F329" s="42"/>
      <c r="G329" s="43"/>
      <c r="H329" s="32">
        <v>230</v>
      </c>
      <c r="I329" s="43">
        <v>318</v>
      </c>
      <c r="J329" s="42" t="s">
        <v>32</v>
      </c>
      <c r="K329" s="43">
        <v>230</v>
      </c>
      <c r="L329" s="32">
        <v>660</v>
      </c>
      <c r="M329" s="40">
        <v>288</v>
      </c>
      <c r="N329" s="40">
        <v>53</v>
      </c>
      <c r="O329" s="40">
        <v>101</v>
      </c>
      <c r="P329" s="43">
        <v>240</v>
      </c>
      <c r="Q329" s="32">
        <v>142</v>
      </c>
      <c r="R329" s="32">
        <v>73</v>
      </c>
      <c r="S329" s="37">
        <f t="shared" si="26"/>
        <v>5733</v>
      </c>
      <c r="U329" s="153"/>
    </row>
    <row r="330" spans="1:21">
      <c r="A330" s="29">
        <v>43418</v>
      </c>
      <c r="B330" s="37">
        <f>'[1]Entrées 2018'!$M320</f>
        <v>3500</v>
      </c>
      <c r="C330" s="32">
        <v>633</v>
      </c>
      <c r="D330" s="32">
        <f t="shared" si="25"/>
        <v>4133</v>
      </c>
      <c r="E330" s="41">
        <v>803</v>
      </c>
      <c r="F330" s="42"/>
      <c r="G330" s="41"/>
      <c r="H330" s="32">
        <v>434</v>
      </c>
      <c r="I330" s="41">
        <v>435</v>
      </c>
      <c r="J330" s="42" t="s">
        <v>32</v>
      </c>
      <c r="K330" s="41">
        <v>606</v>
      </c>
      <c r="L330" s="32">
        <v>526</v>
      </c>
      <c r="M330" s="40">
        <v>576</v>
      </c>
      <c r="N330" s="40">
        <v>83</v>
      </c>
      <c r="O330" s="40">
        <v>131</v>
      </c>
      <c r="P330" s="43">
        <v>480</v>
      </c>
      <c r="Q330" s="32">
        <v>370</v>
      </c>
      <c r="R330" s="32">
        <v>67</v>
      </c>
      <c r="S330" s="37">
        <f t="shared" si="26"/>
        <v>8644</v>
      </c>
      <c r="U330" s="153"/>
    </row>
    <row r="331" spans="1:21">
      <c r="A331" s="29">
        <v>43419</v>
      </c>
      <c r="B331" s="37">
        <f>'[1]Entrées 2018'!$M321</f>
        <v>2387</v>
      </c>
      <c r="C331" s="32">
        <v>673</v>
      </c>
      <c r="D331" s="32">
        <f t="shared" si="25"/>
        <v>3060</v>
      </c>
      <c r="E331" s="41">
        <v>315</v>
      </c>
      <c r="F331" s="42"/>
      <c r="G331" s="41"/>
      <c r="H331" s="32">
        <v>267</v>
      </c>
      <c r="I331" s="41">
        <v>167</v>
      </c>
      <c r="J331" s="42" t="s">
        <v>32</v>
      </c>
      <c r="K331" s="41">
        <v>339</v>
      </c>
      <c r="L331" s="32">
        <v>409</v>
      </c>
      <c r="M331" s="40">
        <v>227</v>
      </c>
      <c r="N331" s="50"/>
      <c r="O331" s="40">
        <v>36</v>
      </c>
      <c r="P331" s="43">
        <v>0</v>
      </c>
      <c r="Q331" s="50"/>
      <c r="R331" s="85"/>
      <c r="S331" s="37">
        <f t="shared" si="26"/>
        <v>4820</v>
      </c>
      <c r="U331" s="153"/>
    </row>
    <row r="332" spans="1:21">
      <c r="A332" s="29">
        <v>43420</v>
      </c>
      <c r="B332" s="37">
        <f>'[1]Entrées 2018'!$M322</f>
        <v>1990</v>
      </c>
      <c r="C332" s="32">
        <v>475</v>
      </c>
      <c r="D332" s="32">
        <f t="shared" si="25"/>
        <v>2465</v>
      </c>
      <c r="E332" s="41">
        <v>357</v>
      </c>
      <c r="F332" s="42"/>
      <c r="G332" s="41"/>
      <c r="H332" s="32">
        <v>159</v>
      </c>
      <c r="I332" s="41">
        <v>136</v>
      </c>
      <c r="J332" s="42" t="s">
        <v>32</v>
      </c>
      <c r="K332" s="41">
        <v>299</v>
      </c>
      <c r="L332" s="32">
        <v>262</v>
      </c>
      <c r="M332" s="40">
        <v>305</v>
      </c>
      <c r="N332" s="40">
        <v>70</v>
      </c>
      <c r="O332" s="40">
        <v>115</v>
      </c>
      <c r="P332" s="43">
        <v>376</v>
      </c>
      <c r="Q332" s="32">
        <v>175</v>
      </c>
      <c r="R332" s="32">
        <v>39</v>
      </c>
      <c r="S332" s="37">
        <f t="shared" si="26"/>
        <v>4758</v>
      </c>
      <c r="U332" s="153"/>
    </row>
    <row r="333" spans="1:21">
      <c r="A333" s="29">
        <v>43421</v>
      </c>
      <c r="B333" s="37">
        <f>'[1]Entrées 2018'!$M323</f>
        <v>3469</v>
      </c>
      <c r="C333" s="32">
        <v>758</v>
      </c>
      <c r="D333" s="32">
        <f t="shared" si="25"/>
        <v>4227</v>
      </c>
      <c r="E333" s="43">
        <v>747</v>
      </c>
      <c r="F333" s="42"/>
      <c r="G333" s="41"/>
      <c r="H333" s="32">
        <v>396</v>
      </c>
      <c r="I333" s="41">
        <v>324</v>
      </c>
      <c r="J333" s="42" t="s">
        <v>32</v>
      </c>
      <c r="K333" s="41">
        <v>390</v>
      </c>
      <c r="L333" s="32">
        <v>999</v>
      </c>
      <c r="M333" s="40">
        <v>986</v>
      </c>
      <c r="N333" s="40">
        <v>60</v>
      </c>
      <c r="O333" s="40">
        <v>127</v>
      </c>
      <c r="P333" s="43">
        <v>407</v>
      </c>
      <c r="Q333" s="32">
        <v>615</v>
      </c>
      <c r="R333" s="32">
        <v>46</v>
      </c>
      <c r="S333" s="37">
        <f t="shared" si="26"/>
        <v>9324</v>
      </c>
      <c r="U333" s="153"/>
    </row>
    <row r="334" spans="1:21">
      <c r="A334" s="29">
        <v>43422</v>
      </c>
      <c r="B334" s="37">
        <f>'[1]Entrées 2018'!$M324</f>
        <v>3032</v>
      </c>
      <c r="C334" s="32">
        <v>565</v>
      </c>
      <c r="D334" s="32">
        <f t="shared" si="25"/>
        <v>3597</v>
      </c>
      <c r="E334" s="48"/>
      <c r="F334" s="74"/>
      <c r="G334" s="51"/>
      <c r="H334" s="48"/>
      <c r="I334" s="51">
        <v>0</v>
      </c>
      <c r="J334" s="48"/>
      <c r="K334" s="51"/>
      <c r="L334" s="48"/>
      <c r="M334" s="52"/>
      <c r="N334" s="48"/>
      <c r="O334" s="50"/>
      <c r="P334" s="68"/>
      <c r="Q334" s="49"/>
      <c r="R334" s="49"/>
      <c r="S334" s="37">
        <f t="shared" si="26"/>
        <v>3597</v>
      </c>
      <c r="U334" s="153"/>
    </row>
    <row r="335" spans="1:21">
      <c r="A335" s="54">
        <v>43423</v>
      </c>
      <c r="B335" s="55">
        <f>'[1]Entrées 2018'!$M325</f>
        <v>0</v>
      </c>
      <c r="C335" s="48"/>
      <c r="D335" s="48">
        <f t="shared" si="25"/>
        <v>0</v>
      </c>
      <c r="E335" s="48"/>
      <c r="F335" s="74"/>
      <c r="G335" s="51"/>
      <c r="H335" s="48"/>
      <c r="I335" s="51">
        <v>0</v>
      </c>
      <c r="J335" s="48"/>
      <c r="K335" s="51"/>
      <c r="L335" s="48"/>
      <c r="M335" s="52"/>
      <c r="N335" s="48"/>
      <c r="O335" s="50"/>
      <c r="P335" s="68"/>
      <c r="Q335" s="49"/>
      <c r="R335" s="49"/>
      <c r="S335" s="55">
        <f t="shared" si="26"/>
        <v>0</v>
      </c>
      <c r="U335" s="153"/>
    </row>
    <row r="336" spans="1:21">
      <c r="A336" s="29">
        <v>43424</v>
      </c>
      <c r="B336" s="37">
        <f>'[1]Entrées 2018'!$M326</f>
        <v>2228</v>
      </c>
      <c r="C336" s="32">
        <v>600</v>
      </c>
      <c r="D336" s="32">
        <f t="shared" si="25"/>
        <v>2828</v>
      </c>
      <c r="E336" s="41">
        <v>387</v>
      </c>
      <c r="F336" s="42"/>
      <c r="G336" s="41"/>
      <c r="H336" s="32">
        <v>194</v>
      </c>
      <c r="I336" s="41">
        <v>151</v>
      </c>
      <c r="J336" s="42" t="s">
        <v>32</v>
      </c>
      <c r="K336" s="41">
        <v>293</v>
      </c>
      <c r="L336" s="32">
        <v>379</v>
      </c>
      <c r="M336" s="40">
        <v>299</v>
      </c>
      <c r="N336" s="40">
        <v>51</v>
      </c>
      <c r="O336" s="40">
        <v>96</v>
      </c>
      <c r="P336" s="43">
        <v>223</v>
      </c>
      <c r="Q336" s="32">
        <v>175</v>
      </c>
      <c r="R336" s="32">
        <v>98</v>
      </c>
      <c r="S336" s="37">
        <f t="shared" si="26"/>
        <v>5174</v>
      </c>
      <c r="U336" s="153"/>
    </row>
    <row r="337" spans="1:21">
      <c r="A337" s="29">
        <v>43425</v>
      </c>
      <c r="B337" s="37">
        <f>'[1]Entrées 2018'!$M327</f>
        <v>3183</v>
      </c>
      <c r="C337" s="32">
        <v>738</v>
      </c>
      <c r="D337" s="32">
        <f t="shared" si="25"/>
        <v>3921</v>
      </c>
      <c r="E337" s="41">
        <v>731</v>
      </c>
      <c r="F337" s="42"/>
      <c r="G337" s="41"/>
      <c r="H337" s="32">
        <v>398</v>
      </c>
      <c r="I337" s="41">
        <v>361</v>
      </c>
      <c r="J337" s="42" t="s">
        <v>32</v>
      </c>
      <c r="K337" s="155">
        <v>580</v>
      </c>
      <c r="L337" s="32">
        <v>613</v>
      </c>
      <c r="M337" s="40">
        <v>545</v>
      </c>
      <c r="N337" s="40">
        <v>83</v>
      </c>
      <c r="O337" s="40">
        <v>179</v>
      </c>
      <c r="P337" s="43">
        <v>362</v>
      </c>
      <c r="Q337" s="32">
        <v>389</v>
      </c>
      <c r="R337" s="32">
        <v>96</v>
      </c>
      <c r="S337" s="37">
        <f t="shared" si="26"/>
        <v>8258</v>
      </c>
      <c r="U337" s="153"/>
    </row>
    <row r="338" spans="1:21">
      <c r="A338" s="29">
        <v>43426</v>
      </c>
      <c r="B338" s="37">
        <f>'[1]Entrées 2018'!$M328</f>
        <v>2496</v>
      </c>
      <c r="C338" s="32">
        <v>653</v>
      </c>
      <c r="D338" s="32">
        <f t="shared" si="25"/>
        <v>3149</v>
      </c>
      <c r="E338" s="41">
        <v>320</v>
      </c>
      <c r="F338" s="42"/>
      <c r="G338" s="41"/>
      <c r="H338" s="32">
        <v>237</v>
      </c>
      <c r="I338" s="41">
        <v>76</v>
      </c>
      <c r="J338" s="42" t="s">
        <v>32</v>
      </c>
      <c r="K338" s="41">
        <v>179</v>
      </c>
      <c r="L338" s="32">
        <v>241</v>
      </c>
      <c r="M338" s="40">
        <v>157</v>
      </c>
      <c r="N338" s="50"/>
      <c r="O338" s="40">
        <v>73</v>
      </c>
      <c r="P338" s="43">
        <v>179</v>
      </c>
      <c r="Q338" s="50"/>
      <c r="R338" s="85"/>
      <c r="S338" s="37">
        <f t="shared" si="26"/>
        <v>4611</v>
      </c>
      <c r="U338" s="153"/>
    </row>
    <row r="339" spans="1:21">
      <c r="A339" s="29">
        <v>43427</v>
      </c>
      <c r="B339" s="37">
        <f>'[1]Entrées 2018'!$M329</f>
        <v>1400</v>
      </c>
      <c r="C339" s="32">
        <v>549</v>
      </c>
      <c r="D339" s="32">
        <f t="shared" si="25"/>
        <v>1949</v>
      </c>
      <c r="E339" s="41">
        <v>220</v>
      </c>
      <c r="F339" s="42"/>
      <c r="G339" s="41"/>
      <c r="H339" s="32">
        <v>238</v>
      </c>
      <c r="I339" s="41">
        <v>87</v>
      </c>
      <c r="J339" s="42" t="s">
        <v>32</v>
      </c>
      <c r="K339" s="41">
        <v>397</v>
      </c>
      <c r="L339" s="32">
        <v>207</v>
      </c>
      <c r="M339" s="40">
        <v>265</v>
      </c>
      <c r="N339" s="40">
        <v>47</v>
      </c>
      <c r="O339" s="40">
        <v>51</v>
      </c>
      <c r="P339" s="43">
        <v>124</v>
      </c>
      <c r="Q339" s="32">
        <v>172</v>
      </c>
      <c r="R339" s="32">
        <v>44</v>
      </c>
      <c r="S339" s="37">
        <f t="shared" si="26"/>
        <v>3801</v>
      </c>
      <c r="U339" s="153"/>
    </row>
    <row r="340" spans="1:21">
      <c r="A340" s="29">
        <v>43428</v>
      </c>
      <c r="B340" s="37">
        <f>'[1]Entrées 2018'!$M330</f>
        <v>3861</v>
      </c>
      <c r="C340" s="32">
        <v>584</v>
      </c>
      <c r="D340" s="32">
        <f t="shared" si="25"/>
        <v>4445</v>
      </c>
      <c r="E340" s="41">
        <v>679</v>
      </c>
      <c r="F340" s="42"/>
      <c r="G340" s="41"/>
      <c r="H340" s="32">
        <v>364</v>
      </c>
      <c r="I340" s="41">
        <v>260</v>
      </c>
      <c r="J340" s="42" t="s">
        <v>32</v>
      </c>
      <c r="K340" s="41">
        <v>314</v>
      </c>
      <c r="L340" s="32">
        <v>517</v>
      </c>
      <c r="M340" s="40">
        <v>503</v>
      </c>
      <c r="N340" s="40">
        <v>38</v>
      </c>
      <c r="O340" s="40">
        <v>151</v>
      </c>
      <c r="P340" s="43">
        <v>395</v>
      </c>
      <c r="Q340" s="32">
        <v>258</v>
      </c>
      <c r="R340" s="32">
        <v>36</v>
      </c>
      <c r="S340" s="37">
        <f t="shared" si="26"/>
        <v>7960</v>
      </c>
      <c r="U340" s="153"/>
    </row>
    <row r="341" spans="1:21">
      <c r="A341" s="29">
        <v>43429</v>
      </c>
      <c r="B341" s="37">
        <f>'[1]Entrées 2018'!$M331</f>
        <v>2333</v>
      </c>
      <c r="C341" s="32">
        <v>390</v>
      </c>
      <c r="D341" s="32">
        <f t="shared" si="25"/>
        <v>2723</v>
      </c>
      <c r="E341" s="48"/>
      <c r="F341" s="74"/>
      <c r="G341" s="51"/>
      <c r="H341" s="48"/>
      <c r="I341" s="51">
        <v>0</v>
      </c>
      <c r="J341" s="48"/>
      <c r="K341" s="51"/>
      <c r="L341" s="48"/>
      <c r="M341" s="52"/>
      <c r="N341" s="48"/>
      <c r="O341" s="50"/>
      <c r="P341" s="68"/>
      <c r="Q341" s="49"/>
      <c r="R341" s="49"/>
      <c r="S341" s="37">
        <f t="shared" si="26"/>
        <v>2723</v>
      </c>
    </row>
    <row r="342" spans="1:21">
      <c r="A342" s="54">
        <v>43430</v>
      </c>
      <c r="B342" s="55">
        <f>'[1]Entrées 2018'!$M332</f>
        <v>0</v>
      </c>
      <c r="C342" s="48"/>
      <c r="D342" s="48">
        <f t="shared" si="25"/>
        <v>0</v>
      </c>
      <c r="E342" s="48"/>
      <c r="F342" s="74"/>
      <c r="G342" s="51"/>
      <c r="H342" s="48"/>
      <c r="I342" s="51">
        <v>0</v>
      </c>
      <c r="J342" s="48"/>
      <c r="K342" s="51"/>
      <c r="L342" s="48"/>
      <c r="M342" s="52"/>
      <c r="N342" s="48"/>
      <c r="O342" s="50"/>
      <c r="P342" s="68"/>
      <c r="Q342" s="49"/>
      <c r="R342" s="49"/>
      <c r="S342" s="55">
        <f t="shared" si="26"/>
        <v>0</v>
      </c>
    </row>
    <row r="343" spans="1:21">
      <c r="A343" s="29">
        <v>43431</v>
      </c>
      <c r="B343" s="37">
        <f>'[1]Entrées 2018'!$M333</f>
        <v>2266</v>
      </c>
      <c r="C343" s="32">
        <v>579</v>
      </c>
      <c r="D343" s="32">
        <f t="shared" si="25"/>
        <v>2845</v>
      </c>
      <c r="E343" s="43">
        <v>422</v>
      </c>
      <c r="F343" s="42"/>
      <c r="G343" s="41"/>
      <c r="H343" s="32">
        <v>164</v>
      </c>
      <c r="I343" s="41">
        <v>162</v>
      </c>
      <c r="J343" s="42" t="s">
        <v>32</v>
      </c>
      <c r="K343" s="41">
        <v>320</v>
      </c>
      <c r="L343" s="32">
        <v>111</v>
      </c>
      <c r="M343" s="40">
        <v>256</v>
      </c>
      <c r="N343" s="40">
        <v>39</v>
      </c>
      <c r="O343" s="40">
        <v>99</v>
      </c>
      <c r="P343" s="43">
        <v>228</v>
      </c>
      <c r="Q343" s="32">
        <v>148</v>
      </c>
      <c r="R343" s="32">
        <v>79</v>
      </c>
      <c r="S343" s="37">
        <f t="shared" si="26"/>
        <v>4873</v>
      </c>
    </row>
    <row r="344" spans="1:21">
      <c r="A344" s="29">
        <v>43432</v>
      </c>
      <c r="B344" s="37">
        <f>'[1]Entrées 2018'!$M334</f>
        <v>3306</v>
      </c>
      <c r="C344" s="32">
        <v>588</v>
      </c>
      <c r="D344" s="32">
        <f t="shared" si="25"/>
        <v>3894</v>
      </c>
      <c r="E344" s="41">
        <v>802</v>
      </c>
      <c r="F344" s="42"/>
      <c r="G344" s="41"/>
      <c r="H344" s="32">
        <v>411</v>
      </c>
      <c r="I344" s="41">
        <v>375</v>
      </c>
      <c r="J344" s="42" t="s">
        <v>32</v>
      </c>
      <c r="K344" s="41">
        <v>638</v>
      </c>
      <c r="L344" s="32">
        <v>544</v>
      </c>
      <c r="M344" s="40">
        <v>758</v>
      </c>
      <c r="N344" s="40">
        <v>89</v>
      </c>
      <c r="O344" s="40">
        <v>128</v>
      </c>
      <c r="P344" s="43">
        <v>308</v>
      </c>
      <c r="Q344" s="32">
        <v>322</v>
      </c>
      <c r="R344" s="32">
        <v>101</v>
      </c>
      <c r="S344" s="37">
        <f t="shared" si="26"/>
        <v>8370</v>
      </c>
    </row>
    <row r="345" spans="1:21">
      <c r="A345" s="29">
        <v>43433</v>
      </c>
      <c r="B345" s="37">
        <f>'[1]Entrées 2018'!$M335</f>
        <v>2469</v>
      </c>
      <c r="C345" s="32">
        <v>540</v>
      </c>
      <c r="D345" s="32">
        <f t="shared" si="25"/>
        <v>3009</v>
      </c>
      <c r="E345" s="41">
        <v>329</v>
      </c>
      <c r="F345" s="32">
        <v>1536</v>
      </c>
      <c r="G345" s="41"/>
      <c r="H345" s="32">
        <v>154</v>
      </c>
      <c r="I345" s="41">
        <v>94</v>
      </c>
      <c r="J345" s="42" t="s">
        <v>32</v>
      </c>
      <c r="K345" s="41">
        <v>348</v>
      </c>
      <c r="L345" s="32">
        <v>447</v>
      </c>
      <c r="M345" s="40">
        <v>205</v>
      </c>
      <c r="N345" s="50">
        <v>18</v>
      </c>
      <c r="O345" s="40">
        <v>83</v>
      </c>
      <c r="P345" s="43">
        <v>196</v>
      </c>
      <c r="Q345" s="50"/>
      <c r="R345" s="85"/>
      <c r="S345" s="37">
        <f t="shared" si="26"/>
        <v>6419</v>
      </c>
    </row>
    <row r="346" spans="1:21" ht="13.5" thickBot="1">
      <c r="A346" s="29">
        <v>43434</v>
      </c>
      <c r="B346" s="37">
        <f>'[1]Entrées 2018'!$M336</f>
        <v>1811</v>
      </c>
      <c r="C346" s="32">
        <v>535</v>
      </c>
      <c r="D346" s="32">
        <f t="shared" si="25"/>
        <v>2346</v>
      </c>
      <c r="E346" s="41">
        <v>302</v>
      </c>
      <c r="F346" s="32">
        <v>266</v>
      </c>
      <c r="G346" s="41"/>
      <c r="H346" s="32">
        <v>137</v>
      </c>
      <c r="I346" s="41">
        <v>308</v>
      </c>
      <c r="J346" s="32">
        <v>13579</v>
      </c>
      <c r="K346" s="41">
        <v>521</v>
      </c>
      <c r="L346" s="32">
        <v>323</v>
      </c>
      <c r="M346" s="40">
        <v>265</v>
      </c>
      <c r="N346" s="40"/>
      <c r="O346" s="40">
        <v>91</v>
      </c>
      <c r="P346" s="43">
        <v>149</v>
      </c>
      <c r="Q346" s="32">
        <v>373</v>
      </c>
      <c r="R346" s="32">
        <v>53</v>
      </c>
      <c r="S346" s="37">
        <f t="shared" si="26"/>
        <v>18713</v>
      </c>
    </row>
    <row r="347" spans="1:21" ht="13.5" thickBot="1">
      <c r="A347" s="156" t="s">
        <v>34</v>
      </c>
      <c r="B347" s="71">
        <f t="shared" ref="B347:R347" si="27">SUM(B317:B346)</f>
        <v>64634</v>
      </c>
      <c r="C347" s="71">
        <f t="shared" si="27"/>
        <v>14280</v>
      </c>
      <c r="D347" s="71">
        <f t="shared" si="27"/>
        <v>78914</v>
      </c>
      <c r="E347" s="72">
        <f t="shared" si="27"/>
        <v>10351</v>
      </c>
      <c r="F347" s="72">
        <f t="shared" si="27"/>
        <v>1802</v>
      </c>
      <c r="G347" s="73">
        <f t="shared" si="27"/>
        <v>0</v>
      </c>
      <c r="H347" s="71">
        <f t="shared" si="27"/>
        <v>6125</v>
      </c>
      <c r="I347" s="72">
        <f t="shared" si="27"/>
        <v>4791</v>
      </c>
      <c r="J347" s="71">
        <f t="shared" si="27"/>
        <v>13579</v>
      </c>
      <c r="K347" s="73">
        <f t="shared" si="27"/>
        <v>7888</v>
      </c>
      <c r="L347" s="71">
        <f t="shared" si="27"/>
        <v>8729</v>
      </c>
      <c r="M347" s="71">
        <f t="shared" si="27"/>
        <v>8531</v>
      </c>
      <c r="N347" s="71">
        <f t="shared" si="27"/>
        <v>976</v>
      </c>
      <c r="O347" s="71">
        <f t="shared" si="27"/>
        <v>2088</v>
      </c>
      <c r="P347" s="72">
        <f t="shared" si="27"/>
        <v>5672</v>
      </c>
      <c r="Q347" s="71">
        <f t="shared" si="27"/>
        <v>4794</v>
      </c>
      <c r="R347" s="71">
        <f t="shared" si="27"/>
        <v>1052</v>
      </c>
      <c r="S347" s="71">
        <f t="shared" si="26"/>
        <v>155292</v>
      </c>
    </row>
    <row r="348" spans="1:21">
      <c r="A348" s="29">
        <v>43435</v>
      </c>
      <c r="B348" s="99">
        <f>'[1]Entrées 2018'!$M$337</f>
        <v>3276</v>
      </c>
      <c r="C348" s="32">
        <v>576</v>
      </c>
      <c r="D348" s="32">
        <f t="shared" ref="D348:D371" si="28">SUM(B348:C348)</f>
        <v>3852</v>
      </c>
      <c r="E348" s="43">
        <v>651</v>
      </c>
      <c r="F348" s="65">
        <v>1565</v>
      </c>
      <c r="G348" s="41"/>
      <c r="H348" s="32">
        <v>368</v>
      </c>
      <c r="I348" s="157">
        <v>324</v>
      </c>
      <c r="J348" s="32">
        <v>594</v>
      </c>
      <c r="K348" s="41">
        <v>326</v>
      </c>
      <c r="L348" s="32">
        <v>473</v>
      </c>
      <c r="M348" s="40">
        <v>538</v>
      </c>
      <c r="N348" s="40">
        <v>57</v>
      </c>
      <c r="O348" s="40">
        <v>104</v>
      </c>
      <c r="P348" s="101">
        <v>494</v>
      </c>
      <c r="Q348" s="32">
        <v>360</v>
      </c>
      <c r="R348" s="32">
        <v>17</v>
      </c>
      <c r="S348" s="37">
        <f t="shared" si="26"/>
        <v>9723</v>
      </c>
    </row>
    <row r="349" spans="1:21">
      <c r="A349" s="29">
        <v>43436</v>
      </c>
      <c r="B349" s="32">
        <f>'[1]Entrées 2018'!$M338</f>
        <v>2617</v>
      </c>
      <c r="C349" s="32">
        <v>569</v>
      </c>
      <c r="D349" s="32">
        <f t="shared" si="28"/>
        <v>3186</v>
      </c>
      <c r="E349" s="48"/>
      <c r="F349" s="50"/>
      <c r="G349" s="51"/>
      <c r="H349" s="48"/>
      <c r="I349" s="51"/>
      <c r="J349" s="48"/>
      <c r="K349" s="51"/>
      <c r="L349" s="48"/>
      <c r="M349" s="52"/>
      <c r="N349" s="48"/>
      <c r="O349" s="50"/>
      <c r="P349" s="68"/>
      <c r="Q349" s="49"/>
      <c r="R349" s="49"/>
      <c r="S349" s="37">
        <f t="shared" si="26"/>
        <v>3186</v>
      </c>
    </row>
    <row r="350" spans="1:21">
      <c r="A350" s="54">
        <v>43437</v>
      </c>
      <c r="B350" s="48">
        <f>'[1]Entrées 2018'!$M339</f>
        <v>0</v>
      </c>
      <c r="C350" s="48"/>
      <c r="D350" s="48">
        <f t="shared" si="28"/>
        <v>0</v>
      </c>
      <c r="E350" s="48"/>
      <c r="F350" s="50"/>
      <c r="G350" s="51"/>
      <c r="H350" s="48"/>
      <c r="I350" s="51"/>
      <c r="J350" s="48"/>
      <c r="K350" s="51"/>
      <c r="L350" s="48"/>
      <c r="M350" s="52"/>
      <c r="N350" s="48"/>
      <c r="O350" s="50"/>
      <c r="P350" s="68"/>
      <c r="Q350" s="49"/>
      <c r="R350" s="49"/>
      <c r="S350" s="55">
        <f t="shared" si="26"/>
        <v>0</v>
      </c>
    </row>
    <row r="351" spans="1:21">
      <c r="A351" s="29">
        <v>43438</v>
      </c>
      <c r="B351" s="32">
        <f>'[1]Entrées 2018'!$M340</f>
        <v>2203</v>
      </c>
      <c r="C351" s="32">
        <v>612</v>
      </c>
      <c r="D351" s="32">
        <f t="shared" si="28"/>
        <v>2815</v>
      </c>
      <c r="E351" s="41">
        <v>373</v>
      </c>
      <c r="F351" s="32">
        <v>454</v>
      </c>
      <c r="G351" s="41"/>
      <c r="H351" s="32">
        <v>272</v>
      </c>
      <c r="I351" s="41">
        <v>157</v>
      </c>
      <c r="J351" s="32">
        <v>367</v>
      </c>
      <c r="K351" s="41">
        <v>187</v>
      </c>
      <c r="L351" s="32">
        <v>456</v>
      </c>
      <c r="M351" s="40">
        <v>255</v>
      </c>
      <c r="N351" s="40">
        <v>38</v>
      </c>
      <c r="O351" s="40">
        <v>90</v>
      </c>
      <c r="P351" s="39">
        <v>219</v>
      </c>
      <c r="Q351" s="32">
        <v>186</v>
      </c>
      <c r="R351" s="32">
        <v>64</v>
      </c>
      <c r="S351" s="37">
        <f t="shared" si="26"/>
        <v>5933</v>
      </c>
    </row>
    <row r="352" spans="1:21">
      <c r="A352" s="29">
        <v>43439</v>
      </c>
      <c r="B352" s="32">
        <f>'[1]Entrées 2018'!$M341</f>
        <v>3339</v>
      </c>
      <c r="C352" s="32">
        <v>669</v>
      </c>
      <c r="D352" s="32">
        <f t="shared" si="28"/>
        <v>4008</v>
      </c>
      <c r="E352" s="41">
        <v>788</v>
      </c>
      <c r="F352" s="32">
        <v>1824</v>
      </c>
      <c r="G352" s="41"/>
      <c r="H352" s="32">
        <v>369</v>
      </c>
      <c r="I352" s="41">
        <v>381</v>
      </c>
      <c r="J352" s="32">
        <v>872</v>
      </c>
      <c r="K352" s="41">
        <v>554</v>
      </c>
      <c r="L352" s="32">
        <v>571</v>
      </c>
      <c r="M352" s="40">
        <v>502</v>
      </c>
      <c r="N352" s="40">
        <v>82</v>
      </c>
      <c r="O352" s="40">
        <v>131</v>
      </c>
      <c r="P352" s="43">
        <v>307</v>
      </c>
      <c r="Q352" s="32">
        <v>379</v>
      </c>
      <c r="R352" s="32">
        <v>86</v>
      </c>
      <c r="S352" s="37">
        <f t="shared" si="26"/>
        <v>10854</v>
      </c>
    </row>
    <row r="353" spans="1:19">
      <c r="A353" s="29">
        <v>43440</v>
      </c>
      <c r="B353" s="32">
        <f>'[1]Entrées 2018'!$M342</f>
        <v>2341</v>
      </c>
      <c r="C353" s="32">
        <v>677</v>
      </c>
      <c r="D353" s="32">
        <f t="shared" si="28"/>
        <v>3018</v>
      </c>
      <c r="E353" s="41">
        <v>330</v>
      </c>
      <c r="F353" s="32">
        <v>311</v>
      </c>
      <c r="G353" s="41"/>
      <c r="H353" s="32">
        <v>242</v>
      </c>
      <c r="I353" s="41">
        <v>69</v>
      </c>
      <c r="J353" s="32">
        <v>193</v>
      </c>
      <c r="K353" s="41">
        <v>266</v>
      </c>
      <c r="L353" s="32">
        <v>312</v>
      </c>
      <c r="M353" s="40">
        <v>162</v>
      </c>
      <c r="N353" s="50"/>
      <c r="O353" s="40">
        <v>67</v>
      </c>
      <c r="P353" s="39">
        <v>180</v>
      </c>
      <c r="Q353" s="50"/>
      <c r="R353" s="85"/>
      <c r="S353" s="37">
        <f t="shared" si="26"/>
        <v>5150</v>
      </c>
    </row>
    <row r="354" spans="1:19">
      <c r="A354" s="29">
        <v>43441</v>
      </c>
      <c r="B354" s="32">
        <f>'[1]Entrées 2018'!$M343</f>
        <v>2089</v>
      </c>
      <c r="C354" s="32">
        <v>531</v>
      </c>
      <c r="D354" s="32">
        <f t="shared" si="28"/>
        <v>2620</v>
      </c>
      <c r="E354" s="41">
        <v>336</v>
      </c>
      <c r="F354" s="32">
        <v>409</v>
      </c>
      <c r="G354" s="41"/>
      <c r="H354" s="32">
        <v>215</v>
      </c>
      <c r="I354" s="41">
        <v>246</v>
      </c>
      <c r="J354" s="32">
        <v>254</v>
      </c>
      <c r="K354" s="41">
        <v>283</v>
      </c>
      <c r="L354" s="32">
        <v>260</v>
      </c>
      <c r="M354" s="40">
        <v>296</v>
      </c>
      <c r="N354" s="40">
        <v>58</v>
      </c>
      <c r="O354" s="40">
        <v>103</v>
      </c>
      <c r="P354" s="39">
        <v>142</v>
      </c>
      <c r="Q354" s="32">
        <v>234</v>
      </c>
      <c r="R354" s="32">
        <v>23</v>
      </c>
      <c r="S354" s="37">
        <f t="shared" si="26"/>
        <v>5479</v>
      </c>
    </row>
    <row r="355" spans="1:19">
      <c r="A355" s="29">
        <v>43442</v>
      </c>
      <c r="B355" s="32">
        <f>'[1]Entrées 2018'!$M344</f>
        <v>3660</v>
      </c>
      <c r="C355" s="32">
        <v>214</v>
      </c>
      <c r="D355" s="32">
        <f t="shared" si="28"/>
        <v>3874</v>
      </c>
      <c r="E355" s="43">
        <v>715</v>
      </c>
      <c r="F355" s="32">
        <v>1649</v>
      </c>
      <c r="G355" s="41"/>
      <c r="H355" s="32">
        <v>507</v>
      </c>
      <c r="I355" s="41">
        <v>224</v>
      </c>
      <c r="J355" s="32">
        <v>626</v>
      </c>
      <c r="K355" s="41">
        <v>353</v>
      </c>
      <c r="L355" s="32">
        <v>489</v>
      </c>
      <c r="M355" s="40">
        <v>459</v>
      </c>
      <c r="N355" s="40">
        <v>49</v>
      </c>
      <c r="O355" s="40">
        <v>104</v>
      </c>
      <c r="P355" s="39">
        <v>438</v>
      </c>
      <c r="Q355" s="32">
        <v>399</v>
      </c>
      <c r="R355" s="85">
        <v>0</v>
      </c>
      <c r="S355" s="37">
        <f t="shared" si="26"/>
        <v>9886</v>
      </c>
    </row>
    <row r="356" spans="1:19">
      <c r="A356" s="29">
        <v>43443</v>
      </c>
      <c r="B356" s="32">
        <f>'[1]Entrées 2018'!$M345</f>
        <v>2737</v>
      </c>
      <c r="C356" s="32">
        <v>614</v>
      </c>
      <c r="D356" s="32">
        <f t="shared" si="28"/>
        <v>3351</v>
      </c>
      <c r="E356" s="48"/>
      <c r="F356" s="50"/>
      <c r="G356" s="51"/>
      <c r="H356" s="48"/>
      <c r="I356" s="51"/>
      <c r="J356" s="48"/>
      <c r="K356" s="51"/>
      <c r="L356" s="48"/>
      <c r="M356" s="52"/>
      <c r="N356" s="48"/>
      <c r="O356" s="50"/>
      <c r="P356" s="68"/>
      <c r="Q356" s="49"/>
      <c r="R356" s="49"/>
      <c r="S356" s="37">
        <f t="shared" si="26"/>
        <v>3351</v>
      </c>
    </row>
    <row r="357" spans="1:19">
      <c r="A357" s="54">
        <v>43444</v>
      </c>
      <c r="B357" s="48">
        <f>'[1]Entrées 2018'!$M346</f>
        <v>0</v>
      </c>
      <c r="C357" s="48"/>
      <c r="D357" s="48">
        <f t="shared" si="28"/>
        <v>0</v>
      </c>
      <c r="E357" s="48"/>
      <c r="F357" s="50"/>
      <c r="G357" s="51"/>
      <c r="H357" s="48"/>
      <c r="I357" s="51"/>
      <c r="J357" s="48"/>
      <c r="K357" s="51"/>
      <c r="L357" s="48"/>
      <c r="M357" s="52"/>
      <c r="N357" s="48"/>
      <c r="O357" s="50"/>
      <c r="P357" s="68"/>
      <c r="Q357" s="49"/>
      <c r="R357" s="49"/>
      <c r="S357" s="55">
        <f t="shared" si="26"/>
        <v>0</v>
      </c>
    </row>
    <row r="358" spans="1:19">
      <c r="A358" s="29">
        <v>43445</v>
      </c>
      <c r="B358" s="32">
        <f>'[1]Entrées 2018'!$M347</f>
        <v>1940</v>
      </c>
      <c r="C358" s="32">
        <v>511</v>
      </c>
      <c r="D358" s="32">
        <f t="shared" si="28"/>
        <v>2451</v>
      </c>
      <c r="E358" s="41">
        <v>324</v>
      </c>
      <c r="F358" s="32">
        <v>304</v>
      </c>
      <c r="G358" s="41"/>
      <c r="H358" s="32">
        <v>317</v>
      </c>
      <c r="I358" s="41">
        <v>111</v>
      </c>
      <c r="J358" s="32">
        <v>383</v>
      </c>
      <c r="K358" s="41">
        <v>297</v>
      </c>
      <c r="L358" s="32">
        <v>273</v>
      </c>
      <c r="M358" s="74" t="s">
        <v>32</v>
      </c>
      <c r="N358" s="40">
        <v>38</v>
      </c>
      <c r="O358" s="40">
        <v>94</v>
      </c>
      <c r="P358" s="39">
        <v>200</v>
      </c>
      <c r="Q358" s="32">
        <v>147</v>
      </c>
      <c r="R358" s="32">
        <v>102</v>
      </c>
      <c r="S358" s="37">
        <f t="shared" si="26"/>
        <v>5041</v>
      </c>
    </row>
    <row r="359" spans="1:19">
      <c r="A359" s="29">
        <v>43446</v>
      </c>
      <c r="B359" s="32">
        <f>'[1]Entrées 2018'!$M348</f>
        <v>2730</v>
      </c>
      <c r="C359" s="32">
        <v>696</v>
      </c>
      <c r="D359" s="32">
        <f t="shared" si="28"/>
        <v>3426</v>
      </c>
      <c r="E359" s="41">
        <v>716</v>
      </c>
      <c r="F359" s="32">
        <v>1109</v>
      </c>
      <c r="G359" s="41"/>
      <c r="H359" s="32">
        <v>477</v>
      </c>
      <c r="I359" s="41">
        <v>403</v>
      </c>
      <c r="J359" s="32">
        <v>830</v>
      </c>
      <c r="K359" s="41">
        <v>665</v>
      </c>
      <c r="L359" s="32">
        <v>427</v>
      </c>
      <c r="M359" s="74" t="s">
        <v>32</v>
      </c>
      <c r="N359" s="40">
        <v>73</v>
      </c>
      <c r="O359" s="40">
        <v>130</v>
      </c>
      <c r="P359" s="43">
        <v>418</v>
      </c>
      <c r="Q359" s="32">
        <v>288</v>
      </c>
      <c r="R359" s="32">
        <v>67</v>
      </c>
      <c r="S359" s="37">
        <f t="shared" si="26"/>
        <v>9029</v>
      </c>
    </row>
    <row r="360" spans="1:19">
      <c r="A360" s="29">
        <v>43447</v>
      </c>
      <c r="B360" s="32">
        <f>'[1]Entrées 2018'!$M349</f>
        <v>2193</v>
      </c>
      <c r="C360" s="32">
        <v>563</v>
      </c>
      <c r="D360" s="32">
        <f t="shared" si="28"/>
        <v>2756</v>
      </c>
      <c r="E360" s="41">
        <v>240</v>
      </c>
      <c r="F360" s="32">
        <v>368</v>
      </c>
      <c r="G360" s="41"/>
      <c r="H360" s="32">
        <v>120</v>
      </c>
      <c r="I360" s="41">
        <v>141</v>
      </c>
      <c r="J360" s="32">
        <v>225</v>
      </c>
      <c r="K360" s="41">
        <v>456</v>
      </c>
      <c r="L360" s="32">
        <v>314</v>
      </c>
      <c r="M360" s="74" t="s">
        <v>32</v>
      </c>
      <c r="N360" s="50">
        <v>24</v>
      </c>
      <c r="O360" s="40">
        <v>65</v>
      </c>
      <c r="P360" s="39">
        <v>204</v>
      </c>
      <c r="Q360" s="50"/>
      <c r="R360" s="85"/>
      <c r="S360" s="37">
        <f t="shared" si="26"/>
        <v>4913</v>
      </c>
    </row>
    <row r="361" spans="1:19">
      <c r="A361" s="29">
        <v>43448</v>
      </c>
      <c r="B361" s="32">
        <f>'[1]Entrées 2018'!$M350</f>
        <v>1889</v>
      </c>
      <c r="C361" s="32">
        <v>511</v>
      </c>
      <c r="D361" s="32">
        <f t="shared" si="28"/>
        <v>2400</v>
      </c>
      <c r="E361" s="43">
        <v>274</v>
      </c>
      <c r="F361" s="32">
        <v>425</v>
      </c>
      <c r="G361" s="43"/>
      <c r="H361" s="32">
        <v>146</v>
      </c>
      <c r="I361" s="43">
        <v>83</v>
      </c>
      <c r="J361" s="32">
        <v>396</v>
      </c>
      <c r="K361" s="43">
        <v>334</v>
      </c>
      <c r="L361" s="32">
        <v>330</v>
      </c>
      <c r="M361" s="74" t="s">
        <v>32</v>
      </c>
      <c r="N361" s="40">
        <v>90</v>
      </c>
      <c r="O361" s="40">
        <v>89</v>
      </c>
      <c r="P361" s="39">
        <v>167</v>
      </c>
      <c r="Q361" s="32">
        <v>223</v>
      </c>
      <c r="R361" s="32">
        <v>24</v>
      </c>
      <c r="S361" s="37">
        <f t="shared" si="26"/>
        <v>4981</v>
      </c>
    </row>
    <row r="362" spans="1:19">
      <c r="A362" s="29">
        <v>43449</v>
      </c>
      <c r="B362" s="32">
        <f>'[1]Entrées 2018'!$M351</f>
        <v>3421</v>
      </c>
      <c r="C362" s="32">
        <v>649</v>
      </c>
      <c r="D362" s="32">
        <f t="shared" si="28"/>
        <v>4070</v>
      </c>
      <c r="E362" s="41">
        <v>585</v>
      </c>
      <c r="F362" s="32">
        <v>1064</v>
      </c>
      <c r="G362" s="41"/>
      <c r="H362" s="32">
        <v>434</v>
      </c>
      <c r="I362" s="41">
        <v>293</v>
      </c>
      <c r="J362" s="32">
        <v>580</v>
      </c>
      <c r="K362" s="41">
        <v>445</v>
      </c>
      <c r="L362" s="32">
        <v>542</v>
      </c>
      <c r="M362" s="74" t="s">
        <v>32</v>
      </c>
      <c r="N362" s="40">
        <v>98</v>
      </c>
      <c r="O362" s="40">
        <v>110</v>
      </c>
      <c r="P362" s="39">
        <v>402</v>
      </c>
      <c r="Q362" s="32">
        <v>389</v>
      </c>
      <c r="R362" s="32">
        <v>35</v>
      </c>
      <c r="S362" s="37">
        <f t="shared" si="26"/>
        <v>9047</v>
      </c>
    </row>
    <row r="363" spans="1:19">
      <c r="A363" s="29">
        <v>43450</v>
      </c>
      <c r="B363" s="32">
        <f>'[1]Entrées 2018'!$M352</f>
        <v>2163</v>
      </c>
      <c r="C363" s="32">
        <v>333</v>
      </c>
      <c r="D363" s="32">
        <f t="shared" si="28"/>
        <v>2496</v>
      </c>
      <c r="E363" s="48"/>
      <c r="F363" s="50"/>
      <c r="G363" s="51"/>
      <c r="H363" s="48"/>
      <c r="I363" s="51"/>
      <c r="J363" s="48"/>
      <c r="K363" s="51"/>
      <c r="L363" s="48"/>
      <c r="M363" s="74" t="s">
        <v>32</v>
      </c>
      <c r="N363" s="48"/>
      <c r="O363" s="50"/>
      <c r="P363" s="68"/>
      <c r="Q363" s="49"/>
      <c r="R363" s="49"/>
      <c r="S363" s="37">
        <f t="shared" si="26"/>
        <v>2496</v>
      </c>
    </row>
    <row r="364" spans="1:19">
      <c r="A364" s="54">
        <v>43451</v>
      </c>
      <c r="B364" s="48">
        <f>'[1]Entrées 2018'!$M353</f>
        <v>0</v>
      </c>
      <c r="C364" s="48"/>
      <c r="D364" s="48">
        <f t="shared" si="28"/>
        <v>0</v>
      </c>
      <c r="E364" s="48"/>
      <c r="F364" s="50"/>
      <c r="G364" s="51"/>
      <c r="H364" s="48"/>
      <c r="I364" s="51"/>
      <c r="J364" s="48"/>
      <c r="K364" s="51"/>
      <c r="L364" s="48"/>
      <c r="M364" s="74" t="s">
        <v>32</v>
      </c>
      <c r="N364" s="48"/>
      <c r="O364" s="50"/>
      <c r="P364" s="68"/>
      <c r="Q364" s="49"/>
      <c r="R364" s="49"/>
      <c r="S364" s="55">
        <f t="shared" si="26"/>
        <v>0</v>
      </c>
    </row>
    <row r="365" spans="1:19">
      <c r="A365" s="29">
        <v>43452</v>
      </c>
      <c r="B365" s="32">
        <f>'[1]Entrées 2018'!$M354</f>
        <v>2015</v>
      </c>
      <c r="C365" s="32">
        <v>515</v>
      </c>
      <c r="D365" s="32">
        <f t="shared" si="28"/>
        <v>2530</v>
      </c>
      <c r="E365" s="41">
        <v>322</v>
      </c>
      <c r="F365" s="32">
        <v>402</v>
      </c>
      <c r="G365" s="41"/>
      <c r="H365" s="32">
        <v>261</v>
      </c>
      <c r="I365" s="41">
        <v>165</v>
      </c>
      <c r="J365" s="32">
        <v>356</v>
      </c>
      <c r="K365" s="41">
        <v>200</v>
      </c>
      <c r="L365" s="32">
        <v>295</v>
      </c>
      <c r="M365" s="74" t="s">
        <v>32</v>
      </c>
      <c r="N365" s="40">
        <v>86</v>
      </c>
      <c r="O365" s="40">
        <v>90</v>
      </c>
      <c r="P365" s="39">
        <v>259</v>
      </c>
      <c r="Q365" s="32">
        <v>136</v>
      </c>
      <c r="R365" s="32">
        <v>119</v>
      </c>
      <c r="S365" s="37">
        <f t="shared" si="26"/>
        <v>5221</v>
      </c>
    </row>
    <row r="366" spans="1:19" ht="12.75" customHeight="1">
      <c r="A366" s="29">
        <v>43453</v>
      </c>
      <c r="B366" s="32">
        <f>'[1]Entrées 2018'!$M355</f>
        <v>3112</v>
      </c>
      <c r="C366" s="32">
        <v>626</v>
      </c>
      <c r="D366" s="32">
        <f t="shared" si="28"/>
        <v>3738</v>
      </c>
      <c r="E366" s="41">
        <v>763</v>
      </c>
      <c r="F366" s="32">
        <v>1025</v>
      </c>
      <c r="G366" s="41"/>
      <c r="H366" s="32">
        <v>549</v>
      </c>
      <c r="I366" s="41">
        <v>391</v>
      </c>
      <c r="J366" s="32">
        <v>697</v>
      </c>
      <c r="K366" s="41">
        <v>322</v>
      </c>
      <c r="L366" s="32">
        <v>622</v>
      </c>
      <c r="M366" s="74" t="s">
        <v>32</v>
      </c>
      <c r="N366" s="40">
        <v>78</v>
      </c>
      <c r="O366" s="40">
        <v>128</v>
      </c>
      <c r="P366" s="43">
        <v>324</v>
      </c>
      <c r="Q366" s="32">
        <v>360</v>
      </c>
      <c r="R366" s="32">
        <v>90</v>
      </c>
      <c r="S366" s="37">
        <f t="shared" si="26"/>
        <v>9087</v>
      </c>
    </row>
    <row r="367" spans="1:19">
      <c r="A367" s="29">
        <v>43454</v>
      </c>
      <c r="B367" s="32">
        <f>'[1]Entrées 2018'!$M356</f>
        <v>2113</v>
      </c>
      <c r="C367" s="32">
        <v>535</v>
      </c>
      <c r="D367" s="32">
        <f t="shared" si="28"/>
        <v>2648</v>
      </c>
      <c r="E367" s="41">
        <v>285</v>
      </c>
      <c r="F367" s="32">
        <v>425</v>
      </c>
      <c r="G367" s="41"/>
      <c r="H367" s="32">
        <v>261</v>
      </c>
      <c r="I367" s="41">
        <v>197</v>
      </c>
      <c r="J367" s="32">
        <v>204</v>
      </c>
      <c r="K367" s="41">
        <v>263</v>
      </c>
      <c r="L367" s="32">
        <v>307</v>
      </c>
      <c r="M367" s="74" t="s">
        <v>32</v>
      </c>
      <c r="N367" s="50">
        <v>25</v>
      </c>
      <c r="O367" s="40">
        <v>58</v>
      </c>
      <c r="P367" s="39">
        <v>196</v>
      </c>
      <c r="Q367" s="50"/>
      <c r="R367" s="85"/>
      <c r="S367" s="37">
        <f t="shared" si="26"/>
        <v>4869</v>
      </c>
    </row>
    <row r="368" spans="1:19">
      <c r="A368" s="29">
        <v>43455</v>
      </c>
      <c r="B368" s="32">
        <f>'[1]Entrées 2018'!$M357</f>
        <v>1756</v>
      </c>
      <c r="C368" s="32">
        <v>403</v>
      </c>
      <c r="D368" s="32">
        <f t="shared" si="28"/>
        <v>2159</v>
      </c>
      <c r="E368" s="41">
        <v>278</v>
      </c>
      <c r="F368" s="32">
        <v>247</v>
      </c>
      <c r="G368" s="41"/>
      <c r="H368" s="32">
        <v>139</v>
      </c>
      <c r="I368" s="41">
        <v>263</v>
      </c>
      <c r="J368" s="32">
        <v>229</v>
      </c>
      <c r="K368" s="41">
        <v>202</v>
      </c>
      <c r="L368" s="32">
        <v>458</v>
      </c>
      <c r="M368" s="74" t="s">
        <v>32</v>
      </c>
      <c r="N368" s="40">
        <v>52</v>
      </c>
      <c r="O368" s="40">
        <v>101</v>
      </c>
      <c r="P368" s="39">
        <v>199</v>
      </c>
      <c r="Q368" s="32">
        <v>220</v>
      </c>
      <c r="R368" s="32">
        <v>81</v>
      </c>
      <c r="S368" s="37">
        <f t="shared" si="26"/>
        <v>4628</v>
      </c>
    </row>
    <row r="369" spans="1:19">
      <c r="A369" s="29">
        <v>43456</v>
      </c>
      <c r="B369" s="32">
        <f>'[1]Entrées 2018'!$M358</f>
        <v>2233</v>
      </c>
      <c r="C369" s="32">
        <v>478</v>
      </c>
      <c r="D369" s="32">
        <f t="shared" si="28"/>
        <v>2711</v>
      </c>
      <c r="E369" s="41">
        <v>537</v>
      </c>
      <c r="F369" s="32">
        <v>1044</v>
      </c>
      <c r="G369" s="41"/>
      <c r="H369" s="32">
        <v>294</v>
      </c>
      <c r="I369" s="41">
        <v>200</v>
      </c>
      <c r="J369" s="32">
        <v>647</v>
      </c>
      <c r="K369" s="41">
        <v>282</v>
      </c>
      <c r="L369" s="32">
        <v>525</v>
      </c>
      <c r="M369" s="74" t="s">
        <v>32</v>
      </c>
      <c r="N369" s="40">
        <v>46</v>
      </c>
      <c r="O369" s="40">
        <v>102</v>
      </c>
      <c r="P369" s="39">
        <v>419</v>
      </c>
      <c r="Q369" s="32">
        <v>313</v>
      </c>
      <c r="R369" s="32">
        <v>27</v>
      </c>
      <c r="S369" s="37">
        <f t="shared" si="26"/>
        <v>7147</v>
      </c>
    </row>
    <row r="370" spans="1:19">
      <c r="A370" s="29">
        <v>43457</v>
      </c>
      <c r="B370" s="32">
        <f>'[1]Entrées 2018'!$M359</f>
        <v>0</v>
      </c>
      <c r="C370" s="48"/>
      <c r="D370" s="91">
        <f t="shared" si="28"/>
        <v>0</v>
      </c>
      <c r="E370" s="48"/>
      <c r="F370" s="50"/>
      <c r="G370" s="51"/>
      <c r="H370" s="48"/>
      <c r="I370" s="51"/>
      <c r="J370" s="48"/>
      <c r="K370" s="51"/>
      <c r="L370" s="48"/>
      <c r="M370" s="52"/>
      <c r="N370" s="48"/>
      <c r="O370" s="50"/>
      <c r="P370" s="68"/>
      <c r="Q370" s="49"/>
      <c r="R370" s="49"/>
      <c r="S370" s="55">
        <f t="shared" si="26"/>
        <v>0</v>
      </c>
    </row>
    <row r="371" spans="1:19">
      <c r="A371" s="54">
        <v>43458</v>
      </c>
      <c r="B371" s="48">
        <f>'[1]Entrées 2018'!$M360</f>
        <v>0</v>
      </c>
      <c r="C371" s="48"/>
      <c r="D371" s="48">
        <f t="shared" si="28"/>
        <v>0</v>
      </c>
      <c r="E371" s="48"/>
      <c r="F371" s="50"/>
      <c r="G371" s="51"/>
      <c r="H371" s="48"/>
      <c r="I371" s="51"/>
      <c r="J371" s="48"/>
      <c r="K371" s="51"/>
      <c r="L371" s="48"/>
      <c r="M371" s="52"/>
      <c r="N371" s="48"/>
      <c r="O371" s="50"/>
      <c r="P371" s="68"/>
      <c r="Q371" s="49"/>
      <c r="R371" s="49"/>
      <c r="S371" s="55">
        <f t="shared" si="26"/>
        <v>0</v>
      </c>
    </row>
    <row r="372" spans="1:19">
      <c r="A372" s="83">
        <v>43459</v>
      </c>
      <c r="B372" s="85">
        <f>'[1]Entrées 2018'!$M361</f>
        <v>0</v>
      </c>
      <c r="C372" s="85"/>
      <c r="D372" s="93"/>
      <c r="E372" s="85"/>
      <c r="F372" s="87"/>
      <c r="G372" s="88"/>
      <c r="H372" s="85"/>
      <c r="I372" s="88"/>
      <c r="J372" s="85"/>
      <c r="K372" s="88"/>
      <c r="L372" s="85"/>
      <c r="M372" s="87"/>
      <c r="N372" s="87"/>
      <c r="O372" s="87"/>
      <c r="P372" s="89"/>
      <c r="Q372" s="85"/>
      <c r="R372" s="85"/>
      <c r="S372" s="90"/>
    </row>
    <row r="373" spans="1:19">
      <c r="A373" s="29">
        <v>43460</v>
      </c>
      <c r="B373" s="32">
        <f>'[1]Entrées 2018'!$M362</f>
        <v>0</v>
      </c>
      <c r="C373" s="32"/>
      <c r="D373" s="32">
        <f t="shared" ref="D373:D378" si="29">SUM(B373:C373)</f>
        <v>0</v>
      </c>
      <c r="E373" s="93"/>
      <c r="F373" s="85"/>
      <c r="G373" s="88"/>
      <c r="H373" s="85"/>
      <c r="I373" s="88"/>
      <c r="J373" s="85"/>
      <c r="K373" s="88"/>
      <c r="L373" s="85"/>
      <c r="M373" s="87"/>
      <c r="N373" s="87"/>
      <c r="O373" s="87"/>
      <c r="P373" s="93"/>
      <c r="Q373" s="87"/>
      <c r="R373" s="85"/>
      <c r="S373" s="37">
        <f t="shared" ref="S373:S380" si="30">SUM(D373:F373,H373:R373)</f>
        <v>0</v>
      </c>
    </row>
    <row r="374" spans="1:19">
      <c r="A374" s="29">
        <v>43461</v>
      </c>
      <c r="B374" s="32">
        <f>'[1]Entrées 2018'!$M363</f>
        <v>3290</v>
      </c>
      <c r="C374" s="32">
        <v>597</v>
      </c>
      <c r="D374" s="32">
        <f t="shared" si="29"/>
        <v>3887</v>
      </c>
      <c r="E374" s="41">
        <v>456</v>
      </c>
      <c r="F374" s="32">
        <v>1042</v>
      </c>
      <c r="G374" s="41"/>
      <c r="H374" s="32">
        <v>231</v>
      </c>
      <c r="I374" s="41">
        <v>189</v>
      </c>
      <c r="J374" s="32">
        <v>308</v>
      </c>
      <c r="K374" s="41">
        <v>205</v>
      </c>
      <c r="L374" s="32">
        <v>320</v>
      </c>
      <c r="M374" s="74" t="s">
        <v>32</v>
      </c>
      <c r="N374" s="50"/>
      <c r="O374" s="40">
        <v>71</v>
      </c>
      <c r="P374" s="39">
        <v>162</v>
      </c>
      <c r="Q374" s="32"/>
      <c r="R374" s="85"/>
      <c r="S374" s="37">
        <f t="shared" si="30"/>
        <v>6871</v>
      </c>
    </row>
    <row r="375" spans="1:19">
      <c r="A375" s="29">
        <v>43462</v>
      </c>
      <c r="B375" s="32">
        <f>'[1]Entrées 2018'!$M364</f>
        <v>2830</v>
      </c>
      <c r="C375" s="32">
        <v>442</v>
      </c>
      <c r="D375" s="32">
        <f t="shared" si="29"/>
        <v>3272</v>
      </c>
      <c r="E375" s="41">
        <v>645</v>
      </c>
      <c r="F375" s="32">
        <v>827</v>
      </c>
      <c r="G375" s="41"/>
      <c r="H375" s="32">
        <v>228</v>
      </c>
      <c r="I375" s="41">
        <v>154</v>
      </c>
      <c r="J375" s="32">
        <v>275</v>
      </c>
      <c r="K375" s="41">
        <v>140</v>
      </c>
      <c r="L375" s="32">
        <v>310</v>
      </c>
      <c r="M375" s="74" t="s">
        <v>32</v>
      </c>
      <c r="N375" s="158">
        <v>77</v>
      </c>
      <c r="O375" s="40">
        <v>81</v>
      </c>
      <c r="P375" s="39">
        <v>140</v>
      </c>
      <c r="Q375" s="40">
        <v>180</v>
      </c>
      <c r="R375" s="32">
        <v>51</v>
      </c>
      <c r="S375" s="37">
        <f t="shared" si="30"/>
        <v>6380</v>
      </c>
    </row>
    <row r="376" spans="1:19">
      <c r="A376" s="29">
        <v>43463</v>
      </c>
      <c r="B376" s="32">
        <f>'[1]Entrées 2018'!$M365</f>
        <v>2964</v>
      </c>
      <c r="C376" s="32">
        <v>487</v>
      </c>
      <c r="D376" s="32">
        <f t="shared" si="29"/>
        <v>3451</v>
      </c>
      <c r="E376" s="41">
        <v>441</v>
      </c>
      <c r="F376" s="32">
        <v>1017</v>
      </c>
      <c r="G376" s="41"/>
      <c r="H376" s="32">
        <v>239</v>
      </c>
      <c r="I376" s="41">
        <v>201</v>
      </c>
      <c r="J376" s="32">
        <v>367</v>
      </c>
      <c r="K376" s="41">
        <v>239</v>
      </c>
      <c r="L376" s="32">
        <v>377</v>
      </c>
      <c r="M376" s="40">
        <v>5021</v>
      </c>
      <c r="N376" s="40">
        <v>32</v>
      </c>
      <c r="O376" s="40">
        <v>88</v>
      </c>
      <c r="P376" s="39">
        <v>272</v>
      </c>
      <c r="Q376" s="32">
        <v>187</v>
      </c>
      <c r="R376" s="32">
        <v>14</v>
      </c>
      <c r="S376" s="37">
        <f t="shared" si="30"/>
        <v>11946</v>
      </c>
    </row>
    <row r="377" spans="1:19">
      <c r="A377" s="29">
        <v>43464</v>
      </c>
      <c r="B377" s="55"/>
      <c r="C377" s="48"/>
      <c r="D377" s="91">
        <f t="shared" si="29"/>
        <v>0</v>
      </c>
      <c r="E377" s="48"/>
      <c r="F377" s="50"/>
      <c r="G377" s="51"/>
      <c r="H377" s="48"/>
      <c r="I377" s="51"/>
      <c r="J377" s="48"/>
      <c r="K377" s="51"/>
      <c r="L377" s="48"/>
      <c r="M377" s="52"/>
      <c r="N377" s="48"/>
      <c r="O377" s="50"/>
      <c r="P377" s="68"/>
      <c r="Q377" s="49"/>
      <c r="R377" s="49"/>
      <c r="S377" s="55">
        <f t="shared" si="30"/>
        <v>0</v>
      </c>
    </row>
    <row r="378" spans="1:19" ht="13.5" thickBot="1">
      <c r="A378" s="54">
        <v>43465</v>
      </c>
      <c r="B378" s="91"/>
      <c r="C378" s="48"/>
      <c r="D378" s="48">
        <f t="shared" si="29"/>
        <v>0</v>
      </c>
      <c r="E378" s="48"/>
      <c r="F378" s="50"/>
      <c r="G378" s="51"/>
      <c r="H378" s="48"/>
      <c r="I378" s="51"/>
      <c r="J378" s="48"/>
      <c r="K378" s="51"/>
      <c r="L378" s="48"/>
      <c r="M378" s="52"/>
      <c r="N378" s="48"/>
      <c r="O378" s="50"/>
      <c r="P378" s="68"/>
      <c r="Q378" s="159"/>
      <c r="R378" s="159"/>
      <c r="S378" s="55">
        <f t="shared" si="30"/>
        <v>0</v>
      </c>
    </row>
    <row r="379" spans="1:19" ht="13.5" thickBot="1">
      <c r="A379" s="160" t="s">
        <v>35</v>
      </c>
      <c r="B379" s="161">
        <f t="shared" ref="B379:R379" si="31">SUM(B348:B378)</f>
        <v>56911</v>
      </c>
      <c r="C379" s="161">
        <f t="shared" si="31"/>
        <v>11808</v>
      </c>
      <c r="D379" s="161">
        <f t="shared" si="31"/>
        <v>68719</v>
      </c>
      <c r="E379" s="161">
        <f t="shared" si="31"/>
        <v>9059</v>
      </c>
      <c r="F379" s="161">
        <f t="shared" si="31"/>
        <v>15511</v>
      </c>
      <c r="G379" s="161">
        <f t="shared" si="31"/>
        <v>0</v>
      </c>
      <c r="H379" s="161">
        <f t="shared" si="31"/>
        <v>5669</v>
      </c>
      <c r="I379" s="161">
        <f t="shared" si="31"/>
        <v>4192</v>
      </c>
      <c r="J379" s="161">
        <f t="shared" si="31"/>
        <v>8403</v>
      </c>
      <c r="K379" s="161">
        <f t="shared" si="31"/>
        <v>6019</v>
      </c>
      <c r="L379" s="161">
        <f t="shared" si="31"/>
        <v>7661</v>
      </c>
      <c r="M379" s="161">
        <f t="shared" si="31"/>
        <v>7233</v>
      </c>
      <c r="N379" s="161">
        <f t="shared" si="31"/>
        <v>1003</v>
      </c>
      <c r="O379" s="161">
        <f t="shared" si="31"/>
        <v>1806</v>
      </c>
      <c r="P379" s="161">
        <f t="shared" si="31"/>
        <v>5142</v>
      </c>
      <c r="Q379" s="161">
        <f t="shared" si="31"/>
        <v>4001</v>
      </c>
      <c r="R379" s="161">
        <f t="shared" si="31"/>
        <v>800</v>
      </c>
      <c r="S379" s="162">
        <f t="shared" si="30"/>
        <v>145218</v>
      </c>
    </row>
    <row r="380" spans="1:19" ht="15.75" customHeight="1" thickBot="1">
      <c r="A380" s="163" t="s">
        <v>36</v>
      </c>
      <c r="B380" s="164">
        <f t="shared" ref="B380:R380" si="32">SUM(B34,B63,B95,B126,B158,B189,B221,B253,B284,B316,B347,B379)</f>
        <v>662827</v>
      </c>
      <c r="C380" s="165">
        <f t="shared" si="32"/>
        <v>152006</v>
      </c>
      <c r="D380" s="165">
        <f t="shared" si="32"/>
        <v>814833</v>
      </c>
      <c r="E380" s="166">
        <f t="shared" si="32"/>
        <v>100344</v>
      </c>
      <c r="F380" s="165">
        <f t="shared" si="32"/>
        <v>53472</v>
      </c>
      <c r="G380" s="166">
        <f t="shared" si="32"/>
        <v>3881</v>
      </c>
      <c r="H380" s="165">
        <f t="shared" si="32"/>
        <v>67650</v>
      </c>
      <c r="I380" s="166">
        <f t="shared" si="32"/>
        <v>52032</v>
      </c>
      <c r="J380" s="165">
        <f t="shared" si="32"/>
        <v>92185</v>
      </c>
      <c r="K380" s="165">
        <f t="shared" si="32"/>
        <v>80604</v>
      </c>
      <c r="L380" s="166">
        <f t="shared" si="32"/>
        <v>31346</v>
      </c>
      <c r="M380" s="165">
        <f t="shared" si="32"/>
        <v>88443</v>
      </c>
      <c r="N380" s="165">
        <f t="shared" si="32"/>
        <v>11936</v>
      </c>
      <c r="O380" s="165">
        <f t="shared" si="32"/>
        <v>22546</v>
      </c>
      <c r="P380" s="165">
        <f t="shared" si="32"/>
        <v>57499</v>
      </c>
      <c r="Q380" s="165">
        <f t="shared" si="32"/>
        <v>20434</v>
      </c>
      <c r="R380" s="167">
        <f t="shared" si="32"/>
        <v>10470</v>
      </c>
      <c r="S380" s="165">
        <f t="shared" si="30"/>
        <v>1503794</v>
      </c>
    </row>
    <row r="381" spans="1:19">
      <c r="B381" s="169"/>
      <c r="C381" s="169"/>
      <c r="D381" s="169"/>
      <c r="E381" s="169"/>
      <c r="F381" s="169"/>
    </row>
    <row r="382" spans="1:19">
      <c r="B382" s="169"/>
      <c r="C382" s="169"/>
      <c r="D382" s="169"/>
      <c r="E382" s="169"/>
      <c r="F382" s="169"/>
    </row>
    <row r="383" spans="1:19">
      <c r="B383" s="169"/>
      <c r="C383" s="169"/>
      <c r="D383" s="169"/>
      <c r="E383" s="169"/>
      <c r="F383" s="169"/>
    </row>
    <row r="384" spans="1:19">
      <c r="B384" s="169"/>
      <c r="C384" s="169"/>
      <c r="D384" s="169"/>
      <c r="E384" s="169"/>
      <c r="F384" s="169"/>
    </row>
    <row r="385" spans="2:6">
      <c r="B385" s="169"/>
      <c r="C385" s="169"/>
      <c r="D385" s="169"/>
      <c r="E385" s="169"/>
      <c r="F385" s="169"/>
    </row>
    <row r="386" spans="2:6">
      <c r="B386" s="169"/>
      <c r="C386" s="169"/>
      <c r="D386" s="169"/>
      <c r="E386" s="169"/>
      <c r="F386" s="169"/>
    </row>
    <row r="387" spans="2:6">
      <c r="B387" s="169"/>
      <c r="C387" s="169"/>
      <c r="D387" s="169"/>
      <c r="E387" s="169"/>
      <c r="F387" s="169"/>
    </row>
    <row r="388" spans="2:6">
      <c r="B388" s="169"/>
      <c r="C388" s="169"/>
      <c r="D388" s="169"/>
      <c r="E388" s="169"/>
      <c r="F388" s="169"/>
    </row>
    <row r="389" spans="2:6">
      <c r="B389" s="169"/>
      <c r="C389" s="169"/>
      <c r="D389" s="169"/>
      <c r="E389" s="169"/>
      <c r="F389" s="169"/>
    </row>
    <row r="390" spans="2:6">
      <c r="B390" s="169"/>
      <c r="C390" s="169"/>
      <c r="D390" s="169"/>
      <c r="E390" s="169"/>
      <c r="F390" s="169"/>
    </row>
    <row r="391" spans="2:6">
      <c r="B391" s="169"/>
      <c r="C391" s="169"/>
      <c r="D391" s="169"/>
      <c r="E391" s="169"/>
      <c r="F391" s="169"/>
    </row>
    <row r="392" spans="2:6">
      <c r="B392" s="169"/>
      <c r="C392" s="169"/>
      <c r="D392" s="169"/>
      <c r="E392" s="169"/>
      <c r="F392" s="169"/>
    </row>
    <row r="393" spans="2:6">
      <c r="B393" s="169"/>
      <c r="C393" s="169"/>
      <c r="D393" s="169"/>
      <c r="E393" s="169"/>
      <c r="F393" s="169"/>
    </row>
    <row r="394" spans="2:6">
      <c r="B394" s="169"/>
      <c r="C394" s="169"/>
      <c r="D394" s="169"/>
      <c r="E394" s="169"/>
      <c r="F394" s="169"/>
    </row>
    <row r="395" spans="2:6">
      <c r="B395" s="169"/>
      <c r="C395" s="169"/>
      <c r="D395" s="169"/>
      <c r="E395" s="169"/>
      <c r="F395" s="169"/>
    </row>
    <row r="396" spans="2:6">
      <c r="B396" s="169"/>
      <c r="C396" s="169"/>
      <c r="D396" s="169"/>
      <c r="E396" s="169"/>
      <c r="F396" s="169"/>
    </row>
    <row r="397" spans="2:6">
      <c r="B397" s="169"/>
      <c r="C397" s="169"/>
      <c r="D397" s="169"/>
      <c r="E397" s="169"/>
      <c r="F397" s="169"/>
    </row>
    <row r="398" spans="2:6">
      <c r="B398" s="169"/>
      <c r="C398" s="169"/>
      <c r="D398" s="169"/>
      <c r="E398" s="169"/>
      <c r="F398" s="169"/>
    </row>
    <row r="399" spans="2:6">
      <c r="B399" s="169"/>
      <c r="C399" s="169"/>
      <c r="D399" s="169"/>
      <c r="E399" s="169"/>
      <c r="F399" s="169"/>
    </row>
    <row r="400" spans="2:6">
      <c r="B400" s="169"/>
      <c r="C400" s="169"/>
      <c r="D400" s="169"/>
      <c r="E400" s="169"/>
      <c r="F400" s="169"/>
    </row>
    <row r="401" spans="2:6">
      <c r="B401" s="169"/>
      <c r="C401" s="169"/>
      <c r="D401" s="169"/>
      <c r="E401" s="169"/>
      <c r="F401" s="169"/>
    </row>
    <row r="402" spans="2:6">
      <c r="B402" s="169"/>
      <c r="C402" s="169"/>
      <c r="D402" s="169"/>
      <c r="E402" s="169"/>
      <c r="F402" s="169"/>
    </row>
    <row r="403" spans="2:6">
      <c r="B403" s="169"/>
      <c r="C403" s="169"/>
      <c r="D403" s="169"/>
      <c r="E403" s="169"/>
      <c r="F403" s="169"/>
    </row>
    <row r="404" spans="2:6">
      <c r="B404" s="169"/>
      <c r="C404" s="169"/>
      <c r="D404" s="169"/>
      <c r="E404" s="169"/>
      <c r="F404" s="169"/>
    </row>
    <row r="405" spans="2:6">
      <c r="B405" s="169"/>
      <c r="C405" s="169"/>
      <c r="D405" s="169"/>
      <c r="E405" s="169"/>
      <c r="F405" s="169"/>
    </row>
    <row r="406" spans="2:6">
      <c r="B406" s="169"/>
      <c r="C406" s="169"/>
      <c r="D406" s="169"/>
      <c r="E406" s="169"/>
      <c r="F406" s="169"/>
    </row>
    <row r="407" spans="2:6">
      <c r="B407" s="169"/>
      <c r="C407" s="169"/>
      <c r="D407" s="169"/>
      <c r="E407" s="169"/>
      <c r="F407" s="169"/>
    </row>
    <row r="408" spans="2:6">
      <c r="B408" s="169"/>
      <c r="C408" s="169"/>
      <c r="D408" s="169"/>
      <c r="E408" s="169"/>
      <c r="F408" s="169"/>
    </row>
    <row r="409" spans="2:6">
      <c r="B409" s="169"/>
      <c r="C409" s="169"/>
      <c r="D409" s="169"/>
      <c r="E409" s="169"/>
      <c r="F409" s="169"/>
    </row>
    <row r="410" spans="2:6">
      <c r="B410" s="169"/>
      <c r="C410" s="169"/>
      <c r="D410" s="169"/>
      <c r="E410" s="169"/>
      <c r="F410" s="169"/>
    </row>
    <row r="411" spans="2:6">
      <c r="B411" s="169"/>
      <c r="C411" s="169"/>
      <c r="D411" s="169"/>
      <c r="E411" s="169"/>
      <c r="F411" s="169"/>
    </row>
    <row r="412" spans="2:6">
      <c r="B412" s="169"/>
      <c r="C412" s="169"/>
      <c r="D412" s="169"/>
      <c r="E412" s="169"/>
      <c r="F412" s="169"/>
    </row>
    <row r="413" spans="2:6">
      <c r="B413" s="169"/>
      <c r="C413" s="169"/>
      <c r="D413" s="169"/>
      <c r="E413" s="169"/>
      <c r="F413" s="169"/>
    </row>
    <row r="414" spans="2:6">
      <c r="B414" s="169"/>
      <c r="C414" s="169"/>
      <c r="D414" s="169"/>
      <c r="E414" s="169"/>
      <c r="F414" s="169"/>
    </row>
    <row r="415" spans="2:6">
      <c r="B415" s="169"/>
      <c r="C415" s="169"/>
      <c r="D415" s="169"/>
      <c r="E415" s="169"/>
      <c r="F415" s="169"/>
    </row>
    <row r="416" spans="2:6">
      <c r="B416" s="169"/>
      <c r="C416" s="169"/>
      <c r="D416" s="169"/>
      <c r="E416" s="169"/>
      <c r="F416" s="169"/>
    </row>
    <row r="417" spans="2:6">
      <c r="B417" s="169"/>
      <c r="C417" s="169"/>
      <c r="D417" s="169"/>
      <c r="E417" s="169"/>
      <c r="F417" s="169"/>
    </row>
    <row r="418" spans="2:6">
      <c r="B418" s="169"/>
      <c r="C418" s="169"/>
      <c r="D418" s="169"/>
      <c r="E418" s="169"/>
      <c r="F418" s="169"/>
    </row>
    <row r="419" spans="2:6">
      <c r="B419" s="169"/>
      <c r="C419" s="169"/>
      <c r="D419" s="169"/>
      <c r="E419" s="169"/>
      <c r="F419" s="169"/>
    </row>
    <row r="420" spans="2:6">
      <c r="B420" s="169"/>
      <c r="C420" s="169"/>
      <c r="D420" s="169"/>
      <c r="E420" s="169"/>
      <c r="F420" s="169"/>
    </row>
    <row r="421" spans="2:6">
      <c r="B421" s="169"/>
      <c r="C421" s="169"/>
      <c r="D421" s="169"/>
      <c r="E421" s="169"/>
      <c r="F421" s="169"/>
    </row>
    <row r="422" spans="2:6">
      <c r="B422" s="169"/>
      <c r="C422" s="169"/>
      <c r="D422" s="169"/>
      <c r="E422" s="169"/>
      <c r="F422" s="169"/>
    </row>
    <row r="423" spans="2:6">
      <c r="B423" s="169"/>
      <c r="C423" s="169"/>
      <c r="D423" s="169"/>
      <c r="E423" s="169"/>
      <c r="F423" s="169"/>
    </row>
    <row r="424" spans="2:6">
      <c r="B424" s="169"/>
      <c r="C424" s="169"/>
      <c r="D424" s="169"/>
      <c r="E424" s="169"/>
      <c r="F424" s="169"/>
    </row>
    <row r="425" spans="2:6">
      <c r="B425" s="169"/>
      <c r="C425" s="169"/>
      <c r="D425" s="169"/>
      <c r="E425" s="169"/>
      <c r="F425" s="169"/>
    </row>
    <row r="426" spans="2:6">
      <c r="B426" s="169"/>
      <c r="C426" s="169"/>
      <c r="D426" s="169"/>
      <c r="E426" s="169"/>
      <c r="F426" s="169"/>
    </row>
    <row r="427" spans="2:6">
      <c r="B427" s="169"/>
      <c r="C427" s="169"/>
      <c r="D427" s="169"/>
      <c r="E427" s="169"/>
      <c r="F427" s="169"/>
    </row>
    <row r="428" spans="2:6">
      <c r="B428" s="169"/>
      <c r="C428" s="169"/>
      <c r="D428" s="169"/>
      <c r="E428" s="169"/>
      <c r="F428" s="169"/>
    </row>
    <row r="429" spans="2:6">
      <c r="B429" s="169"/>
      <c r="C429" s="169"/>
      <c r="D429" s="169"/>
      <c r="E429" s="169"/>
      <c r="F429" s="169"/>
    </row>
    <row r="430" spans="2:6">
      <c r="B430" s="169"/>
      <c r="C430" s="169"/>
      <c r="D430" s="169"/>
      <c r="E430" s="169"/>
      <c r="F430" s="169"/>
    </row>
    <row r="431" spans="2:6">
      <c r="B431" s="169"/>
      <c r="C431" s="169"/>
      <c r="D431" s="169"/>
      <c r="E431" s="169"/>
      <c r="F431" s="169"/>
    </row>
    <row r="432" spans="2:6">
      <c r="B432" s="169"/>
      <c r="C432" s="169"/>
      <c r="D432" s="169"/>
      <c r="E432" s="169"/>
      <c r="F432" s="169"/>
    </row>
    <row r="433" spans="2:6">
      <c r="B433" s="169"/>
      <c r="C433" s="169"/>
      <c r="D433" s="169"/>
      <c r="E433" s="169"/>
      <c r="F433" s="169"/>
    </row>
    <row r="434" spans="2:6">
      <c r="B434" s="169"/>
      <c r="C434" s="169"/>
      <c r="D434" s="169"/>
      <c r="E434" s="169"/>
      <c r="F434" s="169"/>
    </row>
    <row r="435" spans="2:6">
      <c r="B435" s="169"/>
      <c r="C435" s="169"/>
      <c r="D435" s="169"/>
      <c r="E435" s="169"/>
      <c r="F435" s="169"/>
    </row>
    <row r="436" spans="2:6">
      <c r="B436" s="169"/>
      <c r="C436" s="169"/>
      <c r="D436" s="169"/>
      <c r="E436" s="169"/>
      <c r="F436" s="169"/>
    </row>
    <row r="437" spans="2:6">
      <c r="B437" s="169"/>
      <c r="C437" s="169"/>
      <c r="D437" s="169"/>
      <c r="E437" s="169"/>
      <c r="F437" s="169"/>
    </row>
    <row r="438" spans="2:6">
      <c r="B438" s="169"/>
      <c r="C438" s="169"/>
      <c r="D438" s="169"/>
      <c r="E438" s="169"/>
      <c r="F438" s="169"/>
    </row>
    <row r="439" spans="2:6">
      <c r="B439" s="169"/>
      <c r="C439" s="169"/>
      <c r="D439" s="169"/>
      <c r="E439" s="169"/>
      <c r="F439" s="169"/>
    </row>
    <row r="440" spans="2:6">
      <c r="B440" s="169"/>
      <c r="C440" s="169"/>
      <c r="D440" s="169"/>
      <c r="E440" s="169"/>
      <c r="F440" s="169"/>
    </row>
    <row r="441" spans="2:6">
      <c r="B441" s="169"/>
      <c r="C441" s="169"/>
      <c r="D441" s="169"/>
      <c r="E441" s="169"/>
      <c r="F441" s="169"/>
    </row>
    <row r="442" spans="2:6">
      <c r="B442" s="169"/>
      <c r="C442" s="169"/>
      <c r="D442" s="169"/>
      <c r="E442" s="169"/>
      <c r="F442" s="169"/>
    </row>
    <row r="443" spans="2:6">
      <c r="B443" s="169"/>
      <c r="C443" s="169"/>
      <c r="D443" s="169"/>
      <c r="E443" s="169"/>
      <c r="F443" s="169"/>
    </row>
    <row r="444" spans="2:6">
      <c r="B444" s="169"/>
      <c r="C444" s="169"/>
      <c r="D444" s="169"/>
      <c r="E444" s="169"/>
      <c r="F444" s="169"/>
    </row>
    <row r="445" spans="2:6">
      <c r="B445" s="169"/>
      <c r="C445" s="169"/>
      <c r="D445" s="169"/>
      <c r="E445" s="169"/>
      <c r="F445" s="169"/>
    </row>
    <row r="446" spans="2:6">
      <c r="B446" s="169"/>
      <c r="C446" s="169"/>
      <c r="D446" s="169"/>
      <c r="E446" s="169"/>
      <c r="F446" s="169"/>
    </row>
    <row r="447" spans="2:6">
      <c r="B447" s="169"/>
      <c r="C447" s="169"/>
      <c r="D447" s="169"/>
      <c r="E447" s="169"/>
      <c r="F447" s="169"/>
    </row>
    <row r="448" spans="2:6">
      <c r="B448" s="169"/>
      <c r="C448" s="169"/>
      <c r="D448" s="169"/>
      <c r="E448" s="169"/>
      <c r="F448" s="169"/>
    </row>
    <row r="449" spans="2:6">
      <c r="B449" s="169"/>
      <c r="C449" s="169"/>
      <c r="D449" s="169"/>
      <c r="E449" s="169"/>
      <c r="F449" s="169"/>
    </row>
    <row r="450" spans="2:6">
      <c r="B450" s="169"/>
      <c r="C450" s="169"/>
      <c r="D450" s="169"/>
      <c r="E450" s="169"/>
      <c r="F450" s="169"/>
    </row>
    <row r="451" spans="2:6">
      <c r="B451" s="169"/>
      <c r="C451" s="169"/>
      <c r="D451" s="169"/>
      <c r="E451" s="169"/>
      <c r="F451" s="169"/>
    </row>
    <row r="452" spans="2:6">
      <c r="B452" s="169"/>
      <c r="C452" s="169"/>
      <c r="D452" s="169"/>
      <c r="E452" s="169"/>
      <c r="F452" s="169"/>
    </row>
    <row r="453" spans="2:6">
      <c r="B453" s="169"/>
      <c r="C453" s="169"/>
      <c r="D453" s="169"/>
      <c r="E453" s="169"/>
      <c r="F453" s="169"/>
    </row>
    <row r="454" spans="2:6">
      <c r="B454" s="169"/>
      <c r="C454" s="169"/>
      <c r="D454" s="169"/>
      <c r="E454" s="169"/>
      <c r="F454" s="169"/>
    </row>
    <row r="455" spans="2:6">
      <c r="B455" s="169"/>
      <c r="C455" s="169"/>
      <c r="D455" s="169"/>
      <c r="E455" s="169"/>
      <c r="F455" s="169"/>
    </row>
    <row r="456" spans="2:6">
      <c r="B456" s="169"/>
      <c r="C456" s="169"/>
      <c r="D456" s="169"/>
      <c r="E456" s="169"/>
      <c r="F456" s="169"/>
    </row>
    <row r="457" spans="2:6">
      <c r="B457" s="169"/>
      <c r="C457" s="169"/>
      <c r="D457" s="169"/>
      <c r="E457" s="169"/>
      <c r="F457" s="169"/>
    </row>
    <row r="458" spans="2:6">
      <c r="B458" s="169"/>
      <c r="C458" s="169"/>
      <c r="D458" s="169"/>
      <c r="E458" s="169"/>
      <c r="F458" s="169"/>
    </row>
    <row r="459" spans="2:6">
      <c r="B459" s="169"/>
      <c r="C459" s="169"/>
      <c r="D459" s="169"/>
      <c r="E459" s="169"/>
      <c r="F459" s="169"/>
    </row>
    <row r="460" spans="2:6">
      <c r="B460" s="169"/>
      <c r="C460" s="169"/>
      <c r="D460" s="169"/>
      <c r="E460" s="169"/>
      <c r="F460" s="169"/>
    </row>
    <row r="461" spans="2:6">
      <c r="B461" s="169"/>
      <c r="C461" s="169"/>
      <c r="D461" s="169"/>
      <c r="E461" s="169"/>
      <c r="F461" s="169"/>
    </row>
    <row r="462" spans="2:6">
      <c r="B462" s="169"/>
      <c r="C462" s="169"/>
      <c r="D462" s="169"/>
      <c r="E462" s="169"/>
      <c r="F462" s="169"/>
    </row>
    <row r="463" spans="2:6">
      <c r="B463" s="169"/>
      <c r="C463" s="169"/>
      <c r="D463" s="169"/>
      <c r="E463" s="169"/>
      <c r="F463" s="169"/>
    </row>
    <row r="464" spans="2:6">
      <c r="B464" s="169"/>
      <c r="C464" s="169"/>
      <c r="D464" s="169"/>
      <c r="E464" s="169"/>
      <c r="F464" s="169"/>
    </row>
    <row r="465" spans="2:6">
      <c r="B465" s="169"/>
      <c r="C465" s="169"/>
      <c r="D465" s="169"/>
      <c r="E465" s="169"/>
      <c r="F465" s="169"/>
    </row>
    <row r="466" spans="2:6">
      <c r="B466" s="169"/>
      <c r="C466" s="169"/>
      <c r="D466" s="169"/>
      <c r="E466" s="169"/>
      <c r="F466" s="169"/>
    </row>
    <row r="467" spans="2:6">
      <c r="B467" s="169"/>
      <c r="C467" s="169"/>
      <c r="D467" s="169"/>
      <c r="E467" s="169"/>
      <c r="F467" s="169"/>
    </row>
    <row r="468" spans="2:6">
      <c r="B468" s="169"/>
      <c r="C468" s="169"/>
      <c r="D468" s="169"/>
      <c r="E468" s="169"/>
      <c r="F468" s="169"/>
    </row>
    <row r="469" spans="2:6">
      <c r="B469" s="169"/>
      <c r="C469" s="169"/>
      <c r="D469" s="169"/>
      <c r="E469" s="169"/>
      <c r="F469" s="169"/>
    </row>
    <row r="470" spans="2:6">
      <c r="B470" s="169"/>
      <c r="C470" s="169"/>
      <c r="D470" s="169"/>
      <c r="E470" s="169"/>
      <c r="F470" s="169"/>
    </row>
    <row r="471" spans="2:6">
      <c r="B471" s="169"/>
      <c r="C471" s="169"/>
      <c r="D471" s="169"/>
      <c r="E471" s="169"/>
      <c r="F471" s="169"/>
    </row>
    <row r="472" spans="2:6">
      <c r="B472" s="169"/>
      <c r="C472" s="169"/>
      <c r="D472" s="169"/>
      <c r="E472" s="169"/>
      <c r="F472" s="169"/>
    </row>
    <row r="473" spans="2:6">
      <c r="B473" s="169"/>
      <c r="C473" s="169"/>
      <c r="D473" s="169"/>
      <c r="E473" s="169"/>
      <c r="F473" s="169"/>
    </row>
    <row r="474" spans="2:6">
      <c r="B474" s="169"/>
      <c r="C474" s="169"/>
      <c r="D474" s="169"/>
      <c r="E474" s="169"/>
      <c r="F474" s="169"/>
    </row>
    <row r="475" spans="2:6">
      <c r="B475" s="169"/>
      <c r="C475" s="169"/>
      <c r="D475" s="169"/>
      <c r="E475" s="169"/>
      <c r="F475" s="169"/>
    </row>
    <row r="476" spans="2:6">
      <c r="B476" s="169"/>
      <c r="C476" s="169"/>
      <c r="D476" s="169"/>
      <c r="E476" s="169"/>
      <c r="F476" s="169"/>
    </row>
    <row r="477" spans="2:6">
      <c r="B477" s="169"/>
      <c r="C477" s="169"/>
      <c r="D477" s="169"/>
      <c r="E477" s="169"/>
      <c r="F477" s="169"/>
    </row>
    <row r="478" spans="2:6">
      <c r="B478" s="169"/>
      <c r="C478" s="169"/>
      <c r="D478" s="169"/>
      <c r="E478" s="169"/>
      <c r="F478" s="169"/>
    </row>
    <row r="479" spans="2:6">
      <c r="B479" s="169"/>
      <c r="C479" s="169"/>
      <c r="D479" s="169"/>
      <c r="E479" s="169"/>
      <c r="F479" s="169"/>
    </row>
    <row r="480" spans="2:6">
      <c r="B480" s="169"/>
      <c r="C480" s="169"/>
      <c r="D480" s="169"/>
      <c r="E480" s="169"/>
      <c r="F480" s="169"/>
    </row>
    <row r="481" spans="2:6">
      <c r="B481" s="169"/>
      <c r="C481" s="169"/>
      <c r="D481" s="169"/>
      <c r="E481" s="169"/>
      <c r="F481" s="169"/>
    </row>
    <row r="482" spans="2:6">
      <c r="B482" s="169"/>
      <c r="C482" s="169"/>
      <c r="D482" s="169"/>
      <c r="E482" s="169"/>
      <c r="F482" s="169"/>
    </row>
    <row r="483" spans="2:6">
      <c r="B483" s="169"/>
      <c r="C483" s="169"/>
      <c r="D483" s="169"/>
      <c r="E483" s="169"/>
      <c r="F483" s="169"/>
    </row>
    <row r="484" spans="2:6">
      <c r="B484" s="169"/>
      <c r="C484" s="169"/>
      <c r="D484" s="169"/>
      <c r="E484" s="169"/>
      <c r="F484" s="169"/>
    </row>
    <row r="485" spans="2:6">
      <c r="B485" s="169"/>
      <c r="C485" s="169"/>
      <c r="D485" s="169"/>
      <c r="E485" s="169"/>
      <c r="F485" s="169"/>
    </row>
    <row r="486" spans="2:6">
      <c r="B486" s="169"/>
      <c r="C486" s="169"/>
      <c r="D486" s="169"/>
      <c r="E486" s="169"/>
      <c r="F486" s="169"/>
    </row>
    <row r="487" spans="2:6">
      <c r="B487" s="169"/>
      <c r="C487" s="169"/>
      <c r="D487" s="169"/>
      <c r="E487" s="169"/>
      <c r="F487" s="169"/>
    </row>
    <row r="488" spans="2:6">
      <c r="B488" s="169"/>
      <c r="C488" s="169"/>
      <c r="D488" s="169"/>
      <c r="E488" s="169"/>
      <c r="F488" s="169"/>
    </row>
    <row r="489" spans="2:6">
      <c r="B489" s="169"/>
      <c r="C489" s="169"/>
      <c r="D489" s="169"/>
      <c r="E489" s="169"/>
      <c r="F489" s="169"/>
    </row>
    <row r="490" spans="2:6">
      <c r="B490" s="169"/>
      <c r="C490" s="169"/>
      <c r="D490" s="169"/>
      <c r="E490" s="169"/>
      <c r="F490" s="169"/>
    </row>
    <row r="491" spans="2:6">
      <c r="B491" s="169"/>
      <c r="C491" s="169"/>
      <c r="D491" s="169"/>
      <c r="E491" s="169"/>
      <c r="F491" s="169"/>
    </row>
    <row r="492" spans="2:6">
      <c r="B492" s="169"/>
      <c r="C492" s="169"/>
      <c r="D492" s="169"/>
      <c r="E492" s="169"/>
      <c r="F492" s="169"/>
    </row>
    <row r="493" spans="2:6">
      <c r="B493" s="169"/>
      <c r="C493" s="169"/>
      <c r="D493" s="169"/>
      <c r="E493" s="169"/>
      <c r="F493" s="169"/>
    </row>
    <row r="494" spans="2:6">
      <c r="B494" s="169"/>
      <c r="C494" s="169"/>
      <c r="D494" s="169"/>
      <c r="E494" s="169"/>
      <c r="F494" s="169"/>
    </row>
    <row r="495" spans="2:6">
      <c r="B495" s="169"/>
      <c r="C495" s="169"/>
      <c r="D495" s="169"/>
      <c r="E495" s="169"/>
      <c r="F495" s="169"/>
    </row>
    <row r="496" spans="2:6">
      <c r="B496" s="169"/>
      <c r="C496" s="169"/>
      <c r="D496" s="169"/>
      <c r="E496" s="169"/>
      <c r="F496" s="169"/>
    </row>
    <row r="497" spans="2:6">
      <c r="B497" s="169"/>
      <c r="C497" s="169"/>
      <c r="D497" s="169"/>
      <c r="E497" s="169"/>
      <c r="F497" s="169"/>
    </row>
    <row r="498" spans="2:6">
      <c r="B498" s="169"/>
      <c r="C498" s="169"/>
      <c r="D498" s="169"/>
      <c r="E498" s="169"/>
      <c r="F498" s="169"/>
    </row>
    <row r="499" spans="2:6">
      <c r="B499" s="169"/>
      <c r="C499" s="169"/>
      <c r="D499" s="169"/>
      <c r="E499" s="169"/>
      <c r="F499" s="169"/>
    </row>
    <row r="500" spans="2:6">
      <c r="B500" s="169"/>
      <c r="C500" s="169"/>
      <c r="D500" s="169"/>
      <c r="E500" s="169"/>
      <c r="F500" s="169"/>
    </row>
    <row r="501" spans="2:6">
      <c r="B501" s="169"/>
      <c r="C501" s="169"/>
      <c r="D501" s="169"/>
      <c r="E501" s="169"/>
      <c r="F501" s="169"/>
    </row>
    <row r="502" spans="2:6">
      <c r="B502" s="169"/>
      <c r="C502" s="169"/>
      <c r="D502" s="169"/>
      <c r="E502" s="169"/>
      <c r="F502" s="169"/>
    </row>
    <row r="503" spans="2:6">
      <c r="B503" s="169"/>
      <c r="C503" s="169"/>
      <c r="D503" s="169"/>
      <c r="E503" s="169"/>
      <c r="F503" s="169"/>
    </row>
    <row r="504" spans="2:6">
      <c r="B504" s="169"/>
      <c r="C504" s="169"/>
      <c r="D504" s="169"/>
      <c r="E504" s="169"/>
      <c r="F504" s="169"/>
    </row>
    <row r="505" spans="2:6">
      <c r="B505" s="169"/>
      <c r="C505" s="169"/>
      <c r="D505" s="169"/>
      <c r="E505" s="169"/>
      <c r="F505" s="169"/>
    </row>
    <row r="506" spans="2:6">
      <c r="B506" s="169"/>
      <c r="C506" s="169"/>
      <c r="D506" s="169"/>
      <c r="E506" s="169"/>
      <c r="F506" s="169"/>
    </row>
    <row r="507" spans="2:6">
      <c r="B507" s="169"/>
      <c r="C507" s="169"/>
      <c r="D507" s="169"/>
      <c r="E507" s="169"/>
      <c r="F507" s="169"/>
    </row>
    <row r="508" spans="2:6">
      <c r="B508" s="169"/>
      <c r="C508" s="169"/>
      <c r="D508" s="169"/>
      <c r="E508" s="169"/>
      <c r="F508" s="169"/>
    </row>
    <row r="509" spans="2:6">
      <c r="B509" s="169"/>
      <c r="C509" s="169"/>
      <c r="D509" s="169"/>
      <c r="E509" s="169"/>
      <c r="F509" s="169"/>
    </row>
    <row r="510" spans="2:6">
      <c r="B510" s="169"/>
      <c r="C510" s="169"/>
      <c r="D510" s="169"/>
      <c r="E510" s="169"/>
      <c r="F510" s="169"/>
    </row>
    <row r="511" spans="2:6">
      <c r="B511" s="169"/>
      <c r="C511" s="169"/>
      <c r="D511" s="169"/>
      <c r="E511" s="169"/>
      <c r="F511" s="169"/>
    </row>
    <row r="512" spans="2:6">
      <c r="B512" s="169"/>
      <c r="C512" s="169"/>
      <c r="D512" s="169"/>
      <c r="E512" s="169"/>
      <c r="F512" s="169"/>
    </row>
    <row r="513" spans="2:6">
      <c r="B513" s="169"/>
      <c r="C513" s="169"/>
      <c r="D513" s="169"/>
      <c r="E513" s="169"/>
      <c r="F513" s="169"/>
    </row>
    <row r="514" spans="2:6">
      <c r="B514" s="169"/>
      <c r="C514" s="169"/>
      <c r="D514" s="169"/>
      <c r="E514" s="169"/>
      <c r="F514" s="169"/>
    </row>
    <row r="515" spans="2:6">
      <c r="B515" s="169"/>
      <c r="C515" s="169"/>
      <c r="D515" s="169"/>
      <c r="E515" s="169"/>
      <c r="F515" s="169"/>
    </row>
    <row r="516" spans="2:6">
      <c r="B516" s="169"/>
      <c r="C516" s="169"/>
      <c r="D516" s="169"/>
      <c r="E516" s="169"/>
      <c r="F516" s="169"/>
    </row>
    <row r="517" spans="2:6">
      <c r="B517" s="169"/>
      <c r="C517" s="169"/>
      <c r="D517" s="169"/>
      <c r="E517" s="169"/>
      <c r="F517" s="169"/>
    </row>
    <row r="518" spans="2:6">
      <c r="B518" s="169"/>
      <c r="C518" s="169"/>
      <c r="D518" s="169"/>
      <c r="E518" s="169"/>
      <c r="F518" s="169"/>
    </row>
    <row r="519" spans="2:6">
      <c r="B519" s="169"/>
      <c r="C519" s="169"/>
      <c r="D519" s="169"/>
      <c r="E519" s="169"/>
      <c r="F519" s="169"/>
    </row>
    <row r="520" spans="2:6">
      <c r="B520" s="169"/>
      <c r="C520" s="169"/>
      <c r="D520" s="169"/>
      <c r="E520" s="169"/>
      <c r="F520" s="169"/>
    </row>
    <row r="521" spans="2:6">
      <c r="B521" s="169"/>
      <c r="C521" s="169"/>
      <c r="D521" s="169"/>
      <c r="E521" s="169"/>
      <c r="F521" s="169"/>
    </row>
    <row r="522" spans="2:6">
      <c r="B522" s="169"/>
      <c r="C522" s="169"/>
      <c r="D522" s="169"/>
      <c r="E522" s="169"/>
      <c r="F522" s="169"/>
    </row>
    <row r="523" spans="2:6">
      <c r="B523" s="169"/>
      <c r="C523" s="169"/>
      <c r="D523" s="169"/>
      <c r="E523" s="169"/>
      <c r="F523" s="169"/>
    </row>
    <row r="524" spans="2:6">
      <c r="B524" s="169"/>
      <c r="C524" s="169"/>
      <c r="D524" s="169"/>
      <c r="E524" s="169"/>
      <c r="F524" s="169"/>
    </row>
    <row r="525" spans="2:6">
      <c r="B525" s="169"/>
      <c r="C525" s="169"/>
      <c r="D525" s="169"/>
      <c r="E525" s="169"/>
      <c r="F525" s="169"/>
    </row>
    <row r="526" spans="2:6">
      <c r="B526" s="169"/>
      <c r="C526" s="169"/>
      <c r="D526" s="169"/>
      <c r="E526" s="169"/>
      <c r="F526" s="169"/>
    </row>
    <row r="527" spans="2:6">
      <c r="B527" s="169"/>
      <c r="C527" s="169"/>
      <c r="D527" s="169"/>
      <c r="E527" s="169"/>
      <c r="F527" s="169"/>
    </row>
    <row r="528" spans="2:6">
      <c r="B528" s="169"/>
      <c r="C528" s="169"/>
      <c r="D528" s="169"/>
      <c r="E528" s="169"/>
      <c r="F528" s="169"/>
    </row>
    <row r="529" spans="2:6">
      <c r="B529" s="169"/>
      <c r="C529" s="169"/>
      <c r="D529" s="169"/>
      <c r="E529" s="169"/>
      <c r="F529" s="169"/>
    </row>
    <row r="530" spans="2:6">
      <c r="B530" s="169"/>
      <c r="C530" s="169"/>
      <c r="D530" s="169"/>
      <c r="E530" s="169"/>
      <c r="F530" s="169"/>
    </row>
    <row r="531" spans="2:6">
      <c r="B531" s="169"/>
      <c r="C531" s="169"/>
      <c r="D531" s="169"/>
      <c r="E531" s="169"/>
      <c r="F531" s="169"/>
    </row>
    <row r="532" spans="2:6">
      <c r="B532" s="169"/>
      <c r="C532" s="169"/>
      <c r="D532" s="169"/>
      <c r="E532" s="169"/>
      <c r="F532" s="169"/>
    </row>
    <row r="533" spans="2:6">
      <c r="B533" s="169"/>
      <c r="C533" s="169"/>
      <c r="D533" s="169"/>
      <c r="E533" s="169"/>
      <c r="F533" s="169"/>
    </row>
    <row r="534" spans="2:6">
      <c r="B534" s="169"/>
      <c r="C534" s="169"/>
      <c r="D534" s="169"/>
      <c r="E534" s="169"/>
      <c r="F534" s="169"/>
    </row>
    <row r="535" spans="2:6">
      <c r="B535" s="169"/>
      <c r="C535" s="169"/>
      <c r="D535" s="169"/>
      <c r="E535" s="169"/>
      <c r="F535" s="169"/>
    </row>
    <row r="536" spans="2:6">
      <c r="B536" s="169"/>
      <c r="C536" s="169"/>
      <c r="D536" s="169"/>
      <c r="E536" s="169"/>
      <c r="F536" s="169"/>
    </row>
    <row r="537" spans="2:6">
      <c r="B537" s="169"/>
      <c r="C537" s="169"/>
      <c r="D537" s="169"/>
      <c r="E537" s="169"/>
      <c r="F537" s="169"/>
    </row>
    <row r="538" spans="2:6">
      <c r="B538" s="169"/>
      <c r="C538" s="169"/>
      <c r="D538" s="169"/>
      <c r="E538" s="169"/>
      <c r="F538" s="169"/>
    </row>
    <row r="539" spans="2:6">
      <c r="B539" s="169"/>
      <c r="C539" s="169"/>
      <c r="D539" s="169"/>
      <c r="E539" s="169"/>
      <c r="F539" s="169"/>
    </row>
    <row r="540" spans="2:6">
      <c r="B540" s="169"/>
      <c r="C540" s="169"/>
      <c r="D540" s="169"/>
      <c r="E540" s="169"/>
      <c r="F540" s="169"/>
    </row>
    <row r="541" spans="2:6">
      <c r="B541" s="169"/>
      <c r="C541" s="169"/>
      <c r="D541" s="169"/>
      <c r="E541" s="169"/>
      <c r="F541" s="169"/>
    </row>
    <row r="542" spans="2:6">
      <c r="B542" s="169"/>
      <c r="C542" s="169"/>
      <c r="D542" s="169"/>
      <c r="E542" s="169"/>
      <c r="F542" s="169"/>
    </row>
    <row r="543" spans="2:6">
      <c r="B543" s="169"/>
      <c r="C543" s="169"/>
      <c r="D543" s="169"/>
      <c r="E543" s="169"/>
      <c r="F543" s="169"/>
    </row>
    <row r="544" spans="2:6">
      <c r="B544" s="169"/>
      <c r="C544" s="169"/>
      <c r="D544" s="169"/>
      <c r="E544" s="169"/>
      <c r="F544" s="169"/>
    </row>
    <row r="545" spans="2:6">
      <c r="B545" s="169"/>
      <c r="C545" s="169"/>
      <c r="D545" s="169"/>
      <c r="E545" s="169"/>
      <c r="F545" s="169"/>
    </row>
    <row r="546" spans="2:6">
      <c r="B546" s="169"/>
      <c r="C546" s="169"/>
      <c r="D546" s="169"/>
      <c r="E546" s="169"/>
      <c r="F546" s="169"/>
    </row>
    <row r="547" spans="2:6">
      <c r="B547" s="169"/>
      <c r="C547" s="169"/>
      <c r="D547" s="169"/>
      <c r="E547" s="169"/>
      <c r="F547" s="169"/>
    </row>
    <row r="548" spans="2:6">
      <c r="B548" s="169"/>
      <c r="C548" s="169"/>
      <c r="D548" s="169"/>
      <c r="E548" s="169"/>
      <c r="F548" s="169"/>
    </row>
    <row r="549" spans="2:6">
      <c r="B549" s="169"/>
      <c r="C549" s="169"/>
      <c r="D549" s="169"/>
      <c r="E549" s="169"/>
      <c r="F549" s="169"/>
    </row>
    <row r="550" spans="2:6">
      <c r="B550" s="169"/>
      <c r="C550" s="169"/>
      <c r="D550" s="169"/>
      <c r="E550" s="169"/>
      <c r="F550" s="169"/>
    </row>
    <row r="551" spans="2:6">
      <c r="B551" s="169"/>
      <c r="C551" s="169"/>
      <c r="D551" s="169"/>
      <c r="E551" s="169"/>
      <c r="F551" s="169"/>
    </row>
    <row r="552" spans="2:6">
      <c r="B552" s="169"/>
      <c r="C552" s="169"/>
      <c r="D552" s="169"/>
      <c r="E552" s="169"/>
      <c r="F552" s="169"/>
    </row>
    <row r="553" spans="2:6">
      <c r="B553" s="169"/>
      <c r="C553" s="169"/>
      <c r="D553" s="169"/>
      <c r="E553" s="169"/>
      <c r="F553" s="169"/>
    </row>
    <row r="554" spans="2:6">
      <c r="B554" s="169"/>
      <c r="C554" s="169"/>
      <c r="D554" s="169"/>
      <c r="E554" s="169"/>
      <c r="F554" s="169"/>
    </row>
    <row r="555" spans="2:6">
      <c r="B555" s="169"/>
      <c r="C555" s="169"/>
      <c r="D555" s="169"/>
      <c r="E555" s="169"/>
      <c r="F555" s="169"/>
    </row>
    <row r="556" spans="2:6">
      <c r="B556" s="169"/>
      <c r="C556" s="169"/>
      <c r="D556" s="169"/>
      <c r="E556" s="169"/>
      <c r="F556" s="169"/>
    </row>
    <row r="557" spans="2:6">
      <c r="B557" s="169"/>
      <c r="C557" s="169"/>
      <c r="D557" s="169"/>
      <c r="E557" s="169"/>
      <c r="F557" s="169"/>
    </row>
    <row r="558" spans="2:6">
      <c r="B558" s="169"/>
      <c r="C558" s="169"/>
      <c r="D558" s="169"/>
      <c r="E558" s="169"/>
      <c r="F558" s="169"/>
    </row>
    <row r="559" spans="2:6">
      <c r="B559" s="169"/>
      <c r="C559" s="169"/>
      <c r="D559" s="169"/>
      <c r="E559" s="169"/>
      <c r="F559" s="169"/>
    </row>
    <row r="560" spans="2:6">
      <c r="B560" s="169"/>
      <c r="C560" s="169"/>
      <c r="D560" s="169"/>
      <c r="E560" s="169"/>
      <c r="F560" s="169"/>
    </row>
    <row r="561" spans="2:6">
      <c r="B561" s="169"/>
      <c r="C561" s="169"/>
      <c r="D561" s="169"/>
      <c r="E561" s="169"/>
      <c r="F561" s="169"/>
    </row>
    <row r="562" spans="2:6">
      <c r="B562" s="169"/>
      <c r="C562" s="169"/>
      <c r="D562" s="169"/>
      <c r="E562" s="169"/>
      <c r="F562" s="169"/>
    </row>
    <row r="563" spans="2:6">
      <c r="B563" s="169"/>
      <c r="C563" s="169"/>
      <c r="D563" s="169"/>
      <c r="E563" s="169"/>
      <c r="F563" s="169"/>
    </row>
    <row r="564" spans="2:6">
      <c r="B564" s="169"/>
      <c r="C564" s="169"/>
      <c r="D564" s="169"/>
      <c r="E564" s="169"/>
      <c r="F564" s="169"/>
    </row>
    <row r="565" spans="2:6">
      <c r="B565" s="169"/>
      <c r="C565" s="169"/>
      <c r="D565" s="169"/>
      <c r="E565" s="169"/>
      <c r="F565" s="169"/>
    </row>
    <row r="566" spans="2:6">
      <c r="B566" s="169"/>
      <c r="C566" s="169"/>
      <c r="D566" s="169"/>
      <c r="E566" s="169"/>
      <c r="F566" s="169"/>
    </row>
    <row r="567" spans="2:6">
      <c r="B567" s="169"/>
      <c r="C567" s="169"/>
      <c r="D567" s="169"/>
      <c r="E567" s="169"/>
      <c r="F567" s="169"/>
    </row>
    <row r="568" spans="2:6">
      <c r="B568" s="169"/>
      <c r="C568" s="169"/>
      <c r="D568" s="169"/>
      <c r="E568" s="169"/>
      <c r="F568" s="169"/>
    </row>
    <row r="569" spans="2:6">
      <c r="B569" s="169"/>
      <c r="C569" s="169"/>
      <c r="D569" s="169"/>
      <c r="E569" s="169"/>
      <c r="F569" s="169"/>
    </row>
    <row r="570" spans="2:6">
      <c r="B570" s="169"/>
      <c r="C570" s="169"/>
      <c r="D570" s="169"/>
      <c r="E570" s="169"/>
      <c r="F570" s="169"/>
    </row>
    <row r="571" spans="2:6">
      <c r="B571" s="169"/>
      <c r="C571" s="169"/>
      <c r="D571" s="169"/>
      <c r="E571" s="169"/>
      <c r="F571" s="169"/>
    </row>
    <row r="572" spans="2:6">
      <c r="B572" s="169"/>
      <c r="C572" s="169"/>
      <c r="D572" s="169"/>
      <c r="E572" s="169"/>
      <c r="F572" s="169"/>
    </row>
    <row r="573" spans="2:6">
      <c r="B573" s="169"/>
      <c r="C573" s="169"/>
      <c r="D573" s="169"/>
      <c r="E573" s="169"/>
      <c r="F573" s="169"/>
    </row>
    <row r="574" spans="2:6">
      <c r="B574" s="169"/>
      <c r="C574" s="169"/>
      <c r="D574" s="169"/>
      <c r="E574" s="169"/>
      <c r="F574" s="169"/>
    </row>
    <row r="575" spans="2:6">
      <c r="B575" s="169"/>
      <c r="C575" s="169"/>
      <c r="D575" s="169"/>
      <c r="E575" s="169"/>
      <c r="F575" s="169"/>
    </row>
    <row r="576" spans="2:6">
      <c r="B576" s="169"/>
      <c r="C576" s="169"/>
      <c r="D576" s="169"/>
      <c r="E576" s="169"/>
      <c r="F576" s="169"/>
    </row>
    <row r="577" spans="2:6">
      <c r="B577" s="169"/>
      <c r="C577" s="169"/>
      <c r="D577" s="169"/>
      <c r="E577" s="169"/>
      <c r="F577" s="169"/>
    </row>
    <row r="578" spans="2:6">
      <c r="B578" s="169"/>
      <c r="C578" s="169"/>
      <c r="D578" s="169"/>
      <c r="E578" s="169"/>
      <c r="F578" s="169"/>
    </row>
    <row r="579" spans="2:6">
      <c r="B579" s="169"/>
      <c r="C579" s="169"/>
      <c r="D579" s="169"/>
      <c r="E579" s="169"/>
      <c r="F579" s="169"/>
    </row>
    <row r="580" spans="2:6">
      <c r="B580" s="169"/>
      <c r="C580" s="169"/>
      <c r="D580" s="169"/>
      <c r="E580" s="169"/>
      <c r="F580" s="169"/>
    </row>
    <row r="581" spans="2:6">
      <c r="B581" s="169"/>
      <c r="C581" s="169"/>
      <c r="D581" s="169"/>
      <c r="E581" s="169"/>
      <c r="F581" s="169"/>
    </row>
    <row r="582" spans="2:6">
      <c r="B582" s="169"/>
      <c r="C582" s="169"/>
      <c r="D582" s="169"/>
      <c r="E582" s="169"/>
      <c r="F582" s="169"/>
    </row>
    <row r="583" spans="2:6">
      <c r="B583" s="169"/>
      <c r="C583" s="169"/>
      <c r="D583" s="169"/>
      <c r="E583" s="169"/>
      <c r="F583" s="169"/>
    </row>
    <row r="584" spans="2:6">
      <c r="B584" s="169"/>
      <c r="C584" s="169"/>
      <c r="D584" s="169"/>
      <c r="E584" s="169"/>
      <c r="F584" s="169"/>
    </row>
    <row r="585" spans="2:6">
      <c r="B585" s="169"/>
      <c r="C585" s="169"/>
      <c r="D585" s="169"/>
      <c r="E585" s="169"/>
      <c r="F585" s="169"/>
    </row>
    <row r="586" spans="2:6">
      <c r="B586" s="169"/>
      <c r="C586" s="169"/>
      <c r="D586" s="169"/>
      <c r="E586" s="169"/>
      <c r="F586" s="169"/>
    </row>
    <row r="587" spans="2:6">
      <c r="B587" s="169"/>
      <c r="C587" s="169"/>
      <c r="D587" s="169"/>
      <c r="E587" s="169"/>
      <c r="F587" s="169"/>
    </row>
    <row r="588" spans="2:6">
      <c r="B588" s="169"/>
      <c r="C588" s="169"/>
      <c r="D588" s="169"/>
      <c r="E588" s="169"/>
      <c r="F588" s="169"/>
    </row>
    <row r="589" spans="2:6">
      <c r="B589" s="169"/>
      <c r="C589" s="169"/>
      <c r="D589" s="169"/>
      <c r="E589" s="169"/>
      <c r="F589" s="169"/>
    </row>
    <row r="590" spans="2:6">
      <c r="B590" s="169"/>
      <c r="C590" s="169"/>
      <c r="D590" s="169"/>
      <c r="E590" s="169"/>
      <c r="F590" s="169"/>
    </row>
    <row r="591" spans="2:6">
      <c r="B591" s="169"/>
      <c r="C591" s="169"/>
      <c r="D591" s="169"/>
      <c r="E591" s="169"/>
      <c r="F591" s="169"/>
    </row>
    <row r="592" spans="2:6">
      <c r="B592" s="169"/>
      <c r="C592" s="169"/>
      <c r="D592" s="169"/>
      <c r="E592" s="169"/>
      <c r="F592" s="169"/>
    </row>
    <row r="593" spans="2:6">
      <c r="B593" s="169"/>
      <c r="C593" s="169"/>
      <c r="D593" s="169"/>
      <c r="E593" s="169"/>
      <c r="F593" s="169"/>
    </row>
    <row r="594" spans="2:6">
      <c r="B594" s="169"/>
      <c r="C594" s="169"/>
      <c r="D594" s="169"/>
      <c r="E594" s="169"/>
      <c r="F594" s="169"/>
    </row>
    <row r="595" spans="2:6">
      <c r="B595" s="169"/>
      <c r="C595" s="169"/>
      <c r="D595" s="169"/>
      <c r="E595" s="169"/>
      <c r="F595" s="169"/>
    </row>
    <row r="596" spans="2:6">
      <c r="B596" s="169"/>
      <c r="C596" s="169"/>
      <c r="D596" s="169"/>
      <c r="E596" s="169"/>
      <c r="F596" s="169"/>
    </row>
    <row r="597" spans="2:6">
      <c r="B597" s="169"/>
      <c r="C597" s="169"/>
      <c r="D597" s="169"/>
      <c r="E597" s="169"/>
      <c r="F597" s="169"/>
    </row>
    <row r="598" spans="2:6">
      <c r="B598" s="169"/>
      <c r="C598" s="169"/>
      <c r="D598" s="169"/>
      <c r="E598" s="169"/>
      <c r="F598" s="169"/>
    </row>
    <row r="599" spans="2:6">
      <c r="B599" s="169"/>
      <c r="C599" s="169"/>
      <c r="D599" s="169"/>
      <c r="E599" s="169"/>
      <c r="F599" s="169"/>
    </row>
    <row r="600" spans="2:6">
      <c r="B600" s="169"/>
      <c r="C600" s="169"/>
      <c r="D600" s="169"/>
      <c r="E600" s="169"/>
      <c r="F600" s="169"/>
    </row>
    <row r="601" spans="2:6">
      <c r="B601" s="169"/>
      <c r="C601" s="169"/>
      <c r="D601" s="169"/>
      <c r="E601" s="169"/>
      <c r="F601" s="169"/>
    </row>
    <row r="602" spans="2:6">
      <c r="B602" s="169"/>
      <c r="C602" s="169"/>
      <c r="D602" s="169"/>
      <c r="E602" s="169"/>
      <c r="F602" s="169"/>
    </row>
    <row r="603" spans="2:6">
      <c r="B603" s="169"/>
      <c r="C603" s="169"/>
      <c r="D603" s="169"/>
      <c r="E603" s="169"/>
      <c r="F603" s="169"/>
    </row>
    <row r="604" spans="2:6">
      <c r="B604" s="169"/>
      <c r="C604" s="169"/>
      <c r="D604" s="169"/>
      <c r="E604" s="169"/>
      <c r="F604" s="169"/>
    </row>
    <row r="605" spans="2:6">
      <c r="B605" s="169"/>
      <c r="C605" s="169"/>
      <c r="D605" s="169"/>
      <c r="E605" s="169"/>
      <c r="F605" s="169"/>
    </row>
    <row r="606" spans="2:6">
      <c r="B606" s="169"/>
      <c r="C606" s="169"/>
      <c r="D606" s="169"/>
      <c r="E606" s="169"/>
      <c r="F606" s="169"/>
    </row>
    <row r="607" spans="2:6">
      <c r="B607" s="169"/>
      <c r="C607" s="169"/>
      <c r="D607" s="169"/>
      <c r="E607" s="169"/>
      <c r="F607" s="169"/>
    </row>
    <row r="608" spans="2:6">
      <c r="B608" s="169"/>
      <c r="C608" s="169"/>
      <c r="D608" s="169"/>
      <c r="E608" s="169"/>
      <c r="F608" s="169"/>
    </row>
    <row r="609" spans="2:6">
      <c r="B609" s="169"/>
      <c r="C609" s="169"/>
      <c r="D609" s="169"/>
      <c r="E609" s="169"/>
      <c r="F609" s="169"/>
    </row>
    <row r="610" spans="2:6">
      <c r="B610" s="169"/>
      <c r="C610" s="169"/>
      <c r="D610" s="169"/>
      <c r="E610" s="169"/>
      <c r="F610" s="169"/>
    </row>
    <row r="611" spans="2:6">
      <c r="B611" s="169"/>
      <c r="C611" s="169"/>
      <c r="D611" s="169"/>
      <c r="E611" s="169"/>
      <c r="F611" s="169"/>
    </row>
    <row r="612" spans="2:6">
      <c r="B612" s="169"/>
      <c r="C612" s="169"/>
      <c r="D612" s="169"/>
      <c r="E612" s="169"/>
      <c r="F612" s="169"/>
    </row>
    <row r="613" spans="2:6">
      <c r="B613" s="169"/>
      <c r="C613" s="169"/>
      <c r="D613" s="169"/>
      <c r="E613" s="169"/>
      <c r="F613" s="169"/>
    </row>
    <row r="614" spans="2:6">
      <c r="B614" s="169"/>
      <c r="C614" s="169"/>
      <c r="D614" s="169"/>
      <c r="E614" s="169"/>
      <c r="F614" s="169"/>
    </row>
    <row r="615" spans="2:6">
      <c r="B615" s="169"/>
      <c r="C615" s="169"/>
      <c r="D615" s="169"/>
      <c r="E615" s="169"/>
      <c r="F615" s="169"/>
    </row>
    <row r="616" spans="2:6">
      <c r="B616" s="169"/>
      <c r="C616" s="169"/>
      <c r="D616" s="169"/>
      <c r="E616" s="169"/>
      <c r="F616" s="169"/>
    </row>
    <row r="617" spans="2:6">
      <c r="B617" s="169"/>
      <c r="C617" s="169"/>
      <c r="D617" s="169"/>
      <c r="E617" s="169"/>
      <c r="F617" s="169"/>
    </row>
    <row r="618" spans="2:6">
      <c r="B618" s="169"/>
      <c r="C618" s="169"/>
      <c r="D618" s="169"/>
      <c r="E618" s="169"/>
      <c r="F618" s="169"/>
    </row>
    <row r="619" spans="2:6">
      <c r="B619" s="169"/>
      <c r="C619" s="169"/>
      <c r="D619" s="169"/>
      <c r="E619" s="169"/>
      <c r="F619" s="169"/>
    </row>
    <row r="620" spans="2:6">
      <c r="B620" s="169"/>
      <c r="C620" s="169"/>
      <c r="D620" s="169"/>
      <c r="E620" s="169"/>
      <c r="F620" s="169"/>
    </row>
    <row r="621" spans="2:6">
      <c r="B621" s="169"/>
      <c r="C621" s="169"/>
      <c r="D621" s="169"/>
      <c r="E621" s="169"/>
      <c r="F621" s="169"/>
    </row>
    <row r="622" spans="2:6">
      <c r="B622" s="169"/>
      <c r="C622" s="169"/>
      <c r="D622" s="169"/>
      <c r="E622" s="169"/>
      <c r="F622" s="169"/>
    </row>
    <row r="623" spans="2:6">
      <c r="B623" s="169"/>
      <c r="C623" s="169"/>
      <c r="D623" s="169"/>
      <c r="E623" s="169"/>
      <c r="F623" s="169"/>
    </row>
    <row r="624" spans="2:6">
      <c r="B624" s="169"/>
      <c r="C624" s="169"/>
      <c r="D624" s="169"/>
      <c r="E624" s="169"/>
      <c r="F624" s="169"/>
    </row>
    <row r="625" spans="2:6">
      <c r="B625" s="169"/>
      <c r="C625" s="169"/>
      <c r="D625" s="169"/>
      <c r="E625" s="169"/>
      <c r="F625" s="169"/>
    </row>
    <row r="626" spans="2:6">
      <c r="B626" s="169"/>
      <c r="C626" s="169"/>
      <c r="D626" s="169"/>
      <c r="E626" s="169"/>
      <c r="F626" s="169"/>
    </row>
    <row r="627" spans="2:6">
      <c r="B627" s="169"/>
      <c r="C627" s="169"/>
      <c r="D627" s="169"/>
      <c r="E627" s="169"/>
      <c r="F627" s="169"/>
    </row>
    <row r="628" spans="2:6">
      <c r="B628" s="169"/>
      <c r="C628" s="169"/>
      <c r="D628" s="169"/>
      <c r="E628" s="169"/>
      <c r="F628" s="169"/>
    </row>
    <row r="629" spans="2:6">
      <c r="B629" s="169"/>
      <c r="C629" s="169"/>
      <c r="D629" s="169"/>
      <c r="E629" s="169"/>
      <c r="F629" s="169"/>
    </row>
    <row r="630" spans="2:6">
      <c r="B630" s="169"/>
      <c r="C630" s="169"/>
      <c r="D630" s="169"/>
      <c r="E630" s="169"/>
      <c r="F630" s="169"/>
    </row>
    <row r="631" spans="2:6">
      <c r="B631" s="169"/>
      <c r="C631" s="169"/>
      <c r="D631" s="169"/>
      <c r="E631" s="169"/>
      <c r="F631" s="169"/>
    </row>
    <row r="632" spans="2:6">
      <c r="B632" s="169"/>
      <c r="C632" s="169"/>
      <c r="D632" s="169"/>
      <c r="E632" s="169"/>
      <c r="F632" s="169"/>
    </row>
    <row r="633" spans="2:6">
      <c r="B633" s="169"/>
      <c r="C633" s="169"/>
      <c r="D633" s="169"/>
      <c r="E633" s="169"/>
      <c r="F633" s="169"/>
    </row>
    <row r="634" spans="2:6">
      <c r="B634" s="169"/>
      <c r="C634" s="169"/>
      <c r="D634" s="169"/>
      <c r="E634" s="169"/>
      <c r="F634" s="169"/>
    </row>
    <row r="635" spans="2:6">
      <c r="B635" s="169"/>
      <c r="C635" s="169"/>
      <c r="D635" s="169"/>
      <c r="E635" s="169"/>
      <c r="F635" s="169"/>
    </row>
    <row r="636" spans="2:6">
      <c r="B636" s="169"/>
      <c r="C636" s="169"/>
      <c r="D636" s="169"/>
      <c r="E636" s="169"/>
      <c r="F636" s="169"/>
    </row>
    <row r="637" spans="2:6">
      <c r="B637" s="169"/>
      <c r="C637" s="169"/>
      <c r="D637" s="169"/>
      <c r="E637" s="169"/>
      <c r="F637" s="169"/>
    </row>
    <row r="638" spans="2:6">
      <c r="B638" s="169"/>
      <c r="C638" s="169"/>
      <c r="D638" s="169"/>
      <c r="E638" s="169"/>
      <c r="F638" s="169"/>
    </row>
    <row r="639" spans="2:6">
      <c r="B639" s="169"/>
      <c r="C639" s="169"/>
      <c r="D639" s="169"/>
      <c r="E639" s="169"/>
      <c r="F639" s="169"/>
    </row>
    <row r="640" spans="2:6">
      <c r="B640" s="169"/>
      <c r="C640" s="169"/>
      <c r="D640" s="169"/>
      <c r="E640" s="169"/>
      <c r="F640" s="169"/>
    </row>
    <row r="641" spans="2:6">
      <c r="B641" s="169"/>
      <c r="C641" s="169"/>
      <c r="D641" s="169"/>
      <c r="E641" s="169"/>
      <c r="F641" s="169"/>
    </row>
    <row r="642" spans="2:6">
      <c r="B642" s="169"/>
      <c r="C642" s="169"/>
      <c r="D642" s="169"/>
      <c r="E642" s="169"/>
      <c r="F642" s="169"/>
    </row>
    <row r="643" spans="2:6">
      <c r="B643" s="169"/>
      <c r="C643" s="169"/>
      <c r="D643" s="169"/>
      <c r="E643" s="169"/>
      <c r="F643" s="169"/>
    </row>
    <row r="644" spans="2:6">
      <c r="B644" s="169"/>
      <c r="C644" s="169"/>
      <c r="D644" s="169"/>
      <c r="E644" s="169"/>
      <c r="F644" s="169"/>
    </row>
    <row r="645" spans="2:6">
      <c r="B645" s="169"/>
      <c r="C645" s="169"/>
      <c r="D645" s="169"/>
      <c r="E645" s="169"/>
      <c r="F645" s="169"/>
    </row>
    <row r="646" spans="2:6">
      <c r="B646" s="169"/>
      <c r="C646" s="169"/>
      <c r="D646" s="169"/>
      <c r="E646" s="169"/>
      <c r="F646" s="169"/>
    </row>
    <row r="647" spans="2:6">
      <c r="B647" s="169"/>
      <c r="C647" s="169"/>
      <c r="D647" s="169"/>
      <c r="E647" s="169"/>
      <c r="F647" s="169"/>
    </row>
    <row r="648" spans="2:6">
      <c r="B648" s="169"/>
      <c r="C648" s="169"/>
      <c r="D648" s="169"/>
      <c r="E648" s="169"/>
      <c r="F648" s="169"/>
    </row>
    <row r="649" spans="2:6">
      <c r="B649" s="169"/>
      <c r="C649" s="169"/>
      <c r="D649" s="169"/>
      <c r="E649" s="169"/>
      <c r="F649" s="169"/>
    </row>
    <row r="650" spans="2:6">
      <c r="B650" s="169"/>
      <c r="C650" s="169"/>
      <c r="D650" s="169"/>
      <c r="E650" s="169"/>
      <c r="F650" s="169"/>
    </row>
    <row r="651" spans="2:6">
      <c r="B651" s="169"/>
      <c r="C651" s="169"/>
      <c r="D651" s="169"/>
      <c r="E651" s="169"/>
      <c r="F651" s="169"/>
    </row>
    <row r="652" spans="2:6">
      <c r="B652" s="169"/>
      <c r="C652" s="169"/>
      <c r="D652" s="169"/>
      <c r="E652" s="169"/>
      <c r="F652" s="169"/>
    </row>
    <row r="653" spans="2:6">
      <c r="B653" s="169"/>
      <c r="C653" s="169"/>
      <c r="D653" s="169"/>
      <c r="E653" s="169"/>
      <c r="F653" s="169"/>
    </row>
    <row r="654" spans="2:6">
      <c r="B654" s="169"/>
      <c r="C654" s="169"/>
      <c r="D654" s="169"/>
      <c r="E654" s="169"/>
      <c r="F654" s="169"/>
    </row>
    <row r="655" spans="2:6">
      <c r="B655" s="169"/>
      <c r="C655" s="169"/>
      <c r="D655" s="169"/>
      <c r="E655" s="169"/>
      <c r="F655" s="169"/>
    </row>
    <row r="656" spans="2:6">
      <c r="B656" s="169"/>
      <c r="C656" s="169"/>
      <c r="D656" s="169"/>
      <c r="E656" s="169"/>
      <c r="F656" s="169"/>
    </row>
    <row r="657" spans="2:6">
      <c r="B657" s="169"/>
      <c r="C657" s="169"/>
      <c r="D657" s="169"/>
      <c r="E657" s="169"/>
      <c r="F657" s="169"/>
    </row>
    <row r="658" spans="2:6">
      <c r="B658" s="169"/>
      <c r="C658" s="169"/>
      <c r="D658" s="169"/>
      <c r="E658" s="169"/>
      <c r="F658" s="169"/>
    </row>
    <row r="659" spans="2:6">
      <c r="B659" s="169"/>
      <c r="C659" s="169"/>
      <c r="D659" s="169"/>
      <c r="E659" s="169"/>
      <c r="F659" s="169"/>
    </row>
    <row r="660" spans="2:6">
      <c r="B660" s="169"/>
      <c r="C660" s="169"/>
      <c r="D660" s="169"/>
      <c r="E660" s="169"/>
      <c r="F660" s="169"/>
    </row>
    <row r="661" spans="2:6">
      <c r="B661" s="169"/>
      <c r="C661" s="169"/>
      <c r="D661" s="169"/>
      <c r="E661" s="169"/>
      <c r="F661" s="169"/>
    </row>
    <row r="662" spans="2:6">
      <c r="B662" s="169"/>
      <c r="C662" s="169"/>
      <c r="D662" s="169"/>
      <c r="E662" s="169"/>
      <c r="F662" s="169"/>
    </row>
    <row r="663" spans="2:6">
      <c r="B663" s="169"/>
      <c r="C663" s="169"/>
      <c r="D663" s="169"/>
      <c r="E663" s="169"/>
      <c r="F663" s="169"/>
    </row>
    <row r="664" spans="2:6">
      <c r="B664" s="169"/>
      <c r="C664" s="169"/>
      <c r="D664" s="169"/>
      <c r="E664" s="169"/>
      <c r="F664" s="169"/>
    </row>
    <row r="665" spans="2:6">
      <c r="B665" s="169"/>
      <c r="C665" s="169"/>
      <c r="D665" s="169"/>
      <c r="E665" s="169"/>
      <c r="F665" s="169"/>
    </row>
    <row r="666" spans="2:6">
      <c r="B666" s="169"/>
      <c r="C666" s="169"/>
      <c r="D666" s="169"/>
      <c r="E666" s="169"/>
      <c r="F666" s="169"/>
    </row>
    <row r="667" spans="2:6">
      <c r="B667" s="169"/>
      <c r="C667" s="169"/>
      <c r="D667" s="169"/>
      <c r="E667" s="169"/>
      <c r="F667" s="169"/>
    </row>
    <row r="668" spans="2:6">
      <c r="B668" s="169"/>
      <c r="C668" s="169"/>
      <c r="D668" s="169"/>
      <c r="E668" s="169"/>
      <c r="F668" s="169"/>
    </row>
    <row r="669" spans="2:6">
      <c r="B669" s="169"/>
      <c r="C669" s="169"/>
      <c r="D669" s="169"/>
      <c r="E669" s="169"/>
      <c r="F669" s="169"/>
    </row>
    <row r="670" spans="2:6">
      <c r="B670" s="169"/>
      <c r="C670" s="169"/>
      <c r="D670" s="169"/>
      <c r="E670" s="169"/>
      <c r="F670" s="169"/>
    </row>
    <row r="671" spans="2:6">
      <c r="B671" s="169"/>
      <c r="C671" s="169"/>
      <c r="D671" s="169"/>
      <c r="E671" s="169"/>
      <c r="F671" s="169"/>
    </row>
    <row r="672" spans="2:6">
      <c r="B672" s="169"/>
      <c r="C672" s="169"/>
      <c r="D672" s="169"/>
      <c r="E672" s="169"/>
      <c r="F672" s="169"/>
    </row>
    <row r="673" spans="2:6">
      <c r="B673" s="169"/>
      <c r="C673" s="169"/>
      <c r="D673" s="169"/>
      <c r="E673" s="169"/>
      <c r="F673" s="169"/>
    </row>
    <row r="674" spans="2:6">
      <c r="B674" s="169"/>
      <c r="C674" s="169"/>
      <c r="D674" s="169"/>
      <c r="E674" s="169"/>
      <c r="F674" s="169"/>
    </row>
    <row r="675" spans="2:6">
      <c r="B675" s="169"/>
      <c r="C675" s="169"/>
      <c r="D675" s="169"/>
      <c r="E675" s="169"/>
      <c r="F675" s="169"/>
    </row>
    <row r="676" spans="2:6">
      <c r="B676" s="169"/>
      <c r="C676" s="169"/>
      <c r="D676" s="169"/>
      <c r="E676" s="169"/>
      <c r="F676" s="169"/>
    </row>
    <row r="677" spans="2:6">
      <c r="B677" s="169"/>
      <c r="C677" s="169"/>
      <c r="D677" s="169"/>
      <c r="E677" s="169"/>
      <c r="F677" s="169"/>
    </row>
    <row r="678" spans="2:6">
      <c r="B678" s="169"/>
      <c r="C678" s="169"/>
      <c r="D678" s="169"/>
      <c r="E678" s="169"/>
      <c r="F678" s="169"/>
    </row>
    <row r="679" spans="2:6">
      <c r="B679" s="169"/>
      <c r="C679" s="169"/>
      <c r="D679" s="169"/>
      <c r="E679" s="169"/>
      <c r="F679" s="169"/>
    </row>
    <row r="680" spans="2:6">
      <c r="B680" s="169"/>
      <c r="C680" s="169"/>
      <c r="D680" s="169"/>
      <c r="E680" s="169"/>
      <c r="F680" s="169"/>
    </row>
    <row r="681" spans="2:6">
      <c r="B681" s="169"/>
      <c r="C681" s="169"/>
      <c r="D681" s="169"/>
      <c r="E681" s="169"/>
      <c r="F681" s="169"/>
    </row>
    <row r="682" spans="2:6">
      <c r="B682" s="169"/>
      <c r="C682" s="169"/>
      <c r="D682" s="169"/>
      <c r="E682" s="169"/>
      <c r="F682" s="169"/>
    </row>
    <row r="683" spans="2:6">
      <c r="B683" s="169"/>
      <c r="C683" s="169"/>
      <c r="D683" s="169"/>
      <c r="E683" s="169"/>
      <c r="F683" s="169"/>
    </row>
    <row r="684" spans="2:6">
      <c r="B684" s="169"/>
      <c r="C684" s="169"/>
      <c r="D684" s="169"/>
      <c r="E684" s="169"/>
      <c r="F684" s="169"/>
    </row>
    <row r="685" spans="2:6">
      <c r="B685" s="169"/>
      <c r="C685" s="169"/>
      <c r="D685" s="169"/>
      <c r="E685" s="169"/>
      <c r="F685" s="169"/>
    </row>
    <row r="686" spans="2:6">
      <c r="B686" s="169"/>
      <c r="C686" s="169"/>
      <c r="D686" s="169"/>
      <c r="E686" s="169"/>
      <c r="F686" s="169"/>
    </row>
    <row r="687" spans="2:6">
      <c r="B687" s="169"/>
      <c r="C687" s="169"/>
      <c r="D687" s="169"/>
      <c r="E687" s="169"/>
      <c r="F687" s="169"/>
    </row>
    <row r="688" spans="2:6">
      <c r="B688" s="169"/>
      <c r="C688" s="169"/>
      <c r="D688" s="169"/>
      <c r="E688" s="169"/>
      <c r="F688" s="169"/>
    </row>
    <row r="689" spans="2:6">
      <c r="B689" s="169"/>
      <c r="C689" s="169"/>
      <c r="D689" s="169"/>
      <c r="E689" s="169"/>
      <c r="F689" s="169"/>
    </row>
    <row r="690" spans="2:6">
      <c r="B690" s="169"/>
      <c r="C690" s="169"/>
      <c r="D690" s="169"/>
      <c r="E690" s="169"/>
      <c r="F690" s="169"/>
    </row>
    <row r="691" spans="2:6">
      <c r="B691" s="169"/>
      <c r="C691" s="169"/>
      <c r="D691" s="169"/>
      <c r="E691" s="169"/>
      <c r="F691" s="169"/>
    </row>
    <row r="692" spans="2:6">
      <c r="B692" s="169"/>
      <c r="C692" s="169"/>
      <c r="D692" s="169"/>
      <c r="E692" s="169"/>
      <c r="F692" s="169"/>
    </row>
    <row r="693" spans="2:6">
      <c r="B693" s="169"/>
      <c r="C693" s="169"/>
      <c r="D693" s="169"/>
      <c r="E693" s="169"/>
      <c r="F693" s="169"/>
    </row>
    <row r="694" spans="2:6">
      <c r="B694" s="169"/>
      <c r="C694" s="169"/>
      <c r="D694" s="169"/>
      <c r="E694" s="169"/>
      <c r="F694" s="169"/>
    </row>
    <row r="695" spans="2:6">
      <c r="B695" s="169"/>
      <c r="C695" s="169"/>
      <c r="D695" s="169"/>
      <c r="E695" s="169"/>
      <c r="F695" s="169"/>
    </row>
    <row r="696" spans="2:6">
      <c r="B696" s="169"/>
      <c r="C696" s="169"/>
      <c r="D696" s="169"/>
      <c r="E696" s="169"/>
      <c r="F696" s="169"/>
    </row>
    <row r="697" spans="2:6">
      <c r="B697" s="169"/>
      <c r="C697" s="169"/>
      <c r="D697" s="169"/>
      <c r="E697" s="169"/>
      <c r="F697" s="169"/>
    </row>
    <row r="698" spans="2:6">
      <c r="B698" s="169"/>
      <c r="C698" s="169"/>
      <c r="D698" s="169"/>
      <c r="E698" s="169"/>
      <c r="F698" s="169"/>
    </row>
    <row r="699" spans="2:6">
      <c r="B699" s="169"/>
      <c r="C699" s="169"/>
      <c r="D699" s="169"/>
      <c r="E699" s="169"/>
      <c r="F699" s="169"/>
    </row>
    <row r="700" spans="2:6">
      <c r="B700" s="169"/>
      <c r="C700" s="169"/>
      <c r="D700" s="169"/>
      <c r="E700" s="169"/>
      <c r="F700" s="169"/>
    </row>
    <row r="701" spans="2:6">
      <c r="B701" s="169"/>
      <c r="C701" s="169"/>
      <c r="D701" s="169"/>
      <c r="E701" s="169"/>
      <c r="F701" s="169"/>
    </row>
    <row r="702" spans="2:6">
      <c r="B702" s="169"/>
      <c r="C702" s="169"/>
      <c r="D702" s="169"/>
      <c r="E702" s="169"/>
      <c r="F702" s="169"/>
    </row>
    <row r="703" spans="2:6">
      <c r="B703" s="169"/>
      <c r="C703" s="169"/>
      <c r="D703" s="169"/>
      <c r="E703" s="169"/>
      <c r="F703" s="169"/>
    </row>
    <row r="704" spans="2:6">
      <c r="B704" s="169"/>
      <c r="C704" s="169"/>
      <c r="D704" s="169"/>
      <c r="E704" s="169"/>
      <c r="F704" s="169"/>
    </row>
    <row r="705" spans="2:6">
      <c r="B705" s="169"/>
      <c r="C705" s="169"/>
      <c r="D705" s="169"/>
      <c r="E705" s="169"/>
      <c r="F705" s="169"/>
    </row>
    <row r="706" spans="2:6">
      <c r="B706" s="169"/>
      <c r="C706" s="169"/>
      <c r="D706" s="169"/>
      <c r="E706" s="169"/>
      <c r="F706" s="169"/>
    </row>
    <row r="707" spans="2:6">
      <c r="B707" s="169"/>
      <c r="C707" s="169"/>
      <c r="D707" s="169"/>
      <c r="E707" s="169"/>
      <c r="F707" s="169"/>
    </row>
    <row r="708" spans="2:6">
      <c r="B708" s="169"/>
      <c r="C708" s="169"/>
      <c r="D708" s="169"/>
      <c r="E708" s="169"/>
      <c r="F708" s="169"/>
    </row>
    <row r="709" spans="2:6">
      <c r="B709" s="169"/>
      <c r="C709" s="169"/>
      <c r="D709" s="169"/>
      <c r="E709" s="169"/>
      <c r="F709" s="169"/>
    </row>
    <row r="710" spans="2:6">
      <c r="B710" s="169"/>
      <c r="C710" s="169"/>
      <c r="D710" s="169"/>
      <c r="E710" s="169"/>
      <c r="F710" s="169"/>
    </row>
    <row r="711" spans="2:6">
      <c r="B711" s="169"/>
      <c r="C711" s="169"/>
      <c r="D711" s="169"/>
      <c r="E711" s="169"/>
      <c r="F711" s="169"/>
    </row>
    <row r="712" spans="2:6">
      <c r="B712" s="169"/>
      <c r="C712" s="169"/>
      <c r="D712" s="169"/>
      <c r="E712" s="169"/>
      <c r="F712" s="169"/>
    </row>
    <row r="713" spans="2:6">
      <c r="B713" s="169"/>
      <c r="C713" s="169"/>
      <c r="D713" s="169"/>
      <c r="E713" s="169"/>
      <c r="F713" s="169"/>
    </row>
    <row r="714" spans="2:6">
      <c r="B714" s="169"/>
      <c r="C714" s="169"/>
      <c r="D714" s="169"/>
      <c r="E714" s="169"/>
      <c r="F714" s="169"/>
    </row>
    <row r="715" spans="2:6">
      <c r="B715" s="169"/>
      <c r="C715" s="169"/>
      <c r="D715" s="169"/>
      <c r="E715" s="169"/>
      <c r="F715" s="169"/>
    </row>
    <row r="716" spans="2:6">
      <c r="B716" s="169"/>
      <c r="C716" s="169"/>
      <c r="D716" s="169"/>
      <c r="E716" s="169"/>
      <c r="F716" s="169"/>
    </row>
    <row r="717" spans="2:6">
      <c r="B717" s="169"/>
      <c r="C717" s="169"/>
      <c r="D717" s="169"/>
      <c r="E717" s="169"/>
      <c r="F717" s="169"/>
    </row>
    <row r="718" spans="2:6">
      <c r="B718" s="169"/>
      <c r="C718" s="169"/>
      <c r="D718" s="169"/>
      <c r="E718" s="169"/>
      <c r="F718" s="169"/>
    </row>
    <row r="719" spans="2:6">
      <c r="B719" s="169"/>
      <c r="C719" s="169"/>
      <c r="D719" s="169"/>
      <c r="E719" s="169"/>
      <c r="F719" s="169"/>
    </row>
    <row r="720" spans="2:6">
      <c r="B720" s="169"/>
      <c r="C720" s="169"/>
      <c r="D720" s="169"/>
      <c r="E720" s="169"/>
      <c r="F720" s="169"/>
    </row>
    <row r="721" spans="2:6">
      <c r="B721" s="169"/>
      <c r="C721" s="169"/>
      <c r="D721" s="169"/>
      <c r="E721" s="169"/>
      <c r="F721" s="169"/>
    </row>
    <row r="722" spans="2:6">
      <c r="B722" s="169"/>
      <c r="C722" s="169"/>
      <c r="D722" s="169"/>
      <c r="E722" s="169"/>
      <c r="F722" s="169"/>
    </row>
    <row r="723" spans="2:6">
      <c r="B723" s="169"/>
      <c r="C723" s="169"/>
      <c r="D723" s="169"/>
      <c r="E723" s="169"/>
      <c r="F723" s="169"/>
    </row>
    <row r="724" spans="2:6">
      <c r="B724" s="169"/>
      <c r="C724" s="169"/>
      <c r="D724" s="169"/>
      <c r="E724" s="169"/>
      <c r="F724" s="169"/>
    </row>
    <row r="725" spans="2:6">
      <c r="B725" s="169"/>
      <c r="C725" s="169"/>
      <c r="D725" s="169"/>
      <c r="E725" s="169"/>
      <c r="F725" s="169"/>
    </row>
    <row r="726" spans="2:6">
      <c r="B726" s="169"/>
      <c r="C726" s="169"/>
      <c r="D726" s="169"/>
      <c r="E726" s="169"/>
      <c r="F726" s="169"/>
    </row>
    <row r="727" spans="2:6">
      <c r="B727" s="169"/>
      <c r="C727" s="169"/>
      <c r="D727" s="169"/>
      <c r="E727" s="169"/>
      <c r="F727" s="169"/>
    </row>
    <row r="728" spans="2:6">
      <c r="B728" s="169"/>
      <c r="C728" s="169"/>
      <c r="D728" s="169"/>
      <c r="E728" s="169"/>
      <c r="F728" s="169"/>
    </row>
    <row r="729" spans="2:6">
      <c r="B729" s="169"/>
      <c r="C729" s="169"/>
      <c r="D729" s="169"/>
      <c r="E729" s="169"/>
      <c r="F729" s="169"/>
    </row>
    <row r="730" spans="2:6">
      <c r="B730" s="169"/>
      <c r="C730" s="169"/>
      <c r="D730" s="169"/>
      <c r="E730" s="169"/>
      <c r="F730" s="169"/>
    </row>
    <row r="731" spans="2:6">
      <c r="B731" s="169"/>
      <c r="C731" s="169"/>
      <c r="D731" s="169"/>
      <c r="E731" s="169"/>
      <c r="F731" s="169"/>
    </row>
    <row r="732" spans="2:6">
      <c r="B732" s="169"/>
      <c r="C732" s="169"/>
      <c r="D732" s="169"/>
      <c r="E732" s="169"/>
      <c r="F732" s="169"/>
    </row>
    <row r="733" spans="2:6">
      <c r="B733" s="169"/>
      <c r="C733" s="169"/>
      <c r="D733" s="169"/>
      <c r="E733" s="169"/>
      <c r="F733" s="169"/>
    </row>
    <row r="734" spans="2:6">
      <c r="B734" s="169"/>
      <c r="C734" s="169"/>
      <c r="D734" s="169"/>
      <c r="E734" s="169"/>
      <c r="F734" s="169"/>
    </row>
    <row r="735" spans="2:6">
      <c r="B735" s="169"/>
      <c r="C735" s="169"/>
      <c r="D735" s="169"/>
      <c r="E735" s="169"/>
      <c r="F735" s="169"/>
    </row>
    <row r="736" spans="2:6">
      <c r="B736" s="169"/>
      <c r="C736" s="169"/>
      <c r="D736" s="169"/>
      <c r="E736" s="169"/>
      <c r="F736" s="169"/>
    </row>
    <row r="737" spans="2:6">
      <c r="B737" s="169"/>
      <c r="C737" s="169"/>
      <c r="D737" s="169"/>
      <c r="E737" s="169"/>
      <c r="F737" s="169"/>
    </row>
    <row r="738" spans="2:6">
      <c r="B738" s="169"/>
      <c r="C738" s="169"/>
      <c r="D738" s="169"/>
      <c r="E738" s="169"/>
      <c r="F738" s="169"/>
    </row>
    <row r="739" spans="2:6">
      <c r="B739" s="169"/>
      <c r="C739" s="169"/>
      <c r="D739" s="169"/>
      <c r="E739" s="169"/>
      <c r="F739" s="169"/>
    </row>
    <row r="740" spans="2:6">
      <c r="B740" s="169"/>
      <c r="C740" s="169"/>
      <c r="D740" s="169"/>
      <c r="E740" s="169"/>
      <c r="F740" s="169"/>
    </row>
    <row r="741" spans="2:6">
      <c r="B741" s="169"/>
      <c r="C741" s="169"/>
      <c r="D741" s="169"/>
      <c r="E741" s="169"/>
      <c r="F741" s="169"/>
    </row>
    <row r="742" spans="2:6">
      <c r="B742" s="169"/>
      <c r="C742" s="169"/>
      <c r="D742" s="169"/>
      <c r="E742" s="169"/>
      <c r="F742" s="169"/>
    </row>
    <row r="743" spans="2:6">
      <c r="B743" s="169"/>
      <c r="C743" s="169"/>
      <c r="D743" s="169"/>
      <c r="E743" s="169"/>
      <c r="F743" s="169"/>
    </row>
    <row r="744" spans="2:6">
      <c r="B744" s="169"/>
      <c r="C744" s="169"/>
      <c r="D744" s="169"/>
      <c r="E744" s="169"/>
      <c r="F744" s="169"/>
    </row>
    <row r="745" spans="2:6">
      <c r="B745" s="169"/>
      <c r="C745" s="169"/>
      <c r="D745" s="169"/>
      <c r="E745" s="169"/>
      <c r="F745" s="169"/>
    </row>
    <row r="746" spans="2:6">
      <c r="B746" s="169"/>
      <c r="C746" s="169"/>
      <c r="D746" s="169"/>
      <c r="E746" s="169"/>
      <c r="F746" s="169"/>
    </row>
    <row r="747" spans="2:6">
      <c r="B747" s="169"/>
      <c r="C747" s="169"/>
      <c r="D747" s="169"/>
      <c r="E747" s="169"/>
      <c r="F747" s="169"/>
    </row>
    <row r="748" spans="2:6">
      <c r="B748" s="169"/>
      <c r="C748" s="169"/>
      <c r="D748" s="169"/>
      <c r="E748" s="169"/>
      <c r="F748" s="169"/>
    </row>
    <row r="749" spans="2:6">
      <c r="B749" s="169"/>
      <c r="C749" s="169"/>
      <c r="D749" s="169"/>
      <c r="E749" s="169"/>
      <c r="F749" s="169"/>
    </row>
    <row r="750" spans="2:6">
      <c r="B750" s="169"/>
      <c r="C750" s="169"/>
      <c r="D750" s="169"/>
      <c r="E750" s="169"/>
      <c r="F750" s="169"/>
    </row>
    <row r="751" spans="2:6">
      <c r="B751" s="169"/>
      <c r="C751" s="169"/>
      <c r="D751" s="169"/>
      <c r="E751" s="169"/>
      <c r="F751" s="169"/>
    </row>
    <row r="752" spans="2:6">
      <c r="B752" s="169"/>
      <c r="C752" s="169"/>
      <c r="D752" s="169"/>
      <c r="E752" s="169"/>
      <c r="F752" s="169"/>
    </row>
    <row r="753" spans="2:6">
      <c r="B753" s="169"/>
      <c r="C753" s="169"/>
      <c r="D753" s="169"/>
      <c r="E753" s="169"/>
      <c r="F753" s="169"/>
    </row>
    <row r="754" spans="2:6">
      <c r="B754" s="169"/>
      <c r="C754" s="169"/>
      <c r="D754" s="169"/>
      <c r="E754" s="169"/>
      <c r="F754" s="169"/>
    </row>
    <row r="755" spans="2:6">
      <c r="B755" s="169"/>
      <c r="C755" s="169"/>
      <c r="D755" s="169"/>
      <c r="E755" s="169"/>
      <c r="F755" s="169"/>
    </row>
    <row r="756" spans="2:6">
      <c r="B756" s="169"/>
      <c r="C756" s="169"/>
      <c r="D756" s="169"/>
      <c r="E756" s="169"/>
      <c r="F756" s="169"/>
    </row>
    <row r="757" spans="2:6">
      <c r="B757" s="169"/>
      <c r="C757" s="169"/>
      <c r="D757" s="169"/>
      <c r="E757" s="169"/>
      <c r="F757" s="169"/>
    </row>
    <row r="758" spans="2:6">
      <c r="B758" s="169"/>
      <c r="C758" s="169"/>
      <c r="D758" s="169"/>
      <c r="E758" s="169"/>
      <c r="F758" s="169"/>
    </row>
    <row r="759" spans="2:6">
      <c r="B759" s="169"/>
      <c r="C759" s="169"/>
      <c r="D759" s="169"/>
      <c r="E759" s="169"/>
      <c r="F759" s="169"/>
    </row>
    <row r="760" spans="2:6">
      <c r="B760" s="169"/>
      <c r="C760" s="169"/>
      <c r="D760" s="169"/>
      <c r="E760" s="169"/>
      <c r="F760" s="169"/>
    </row>
    <row r="761" spans="2:6">
      <c r="B761" s="169"/>
      <c r="C761" s="169"/>
      <c r="D761" s="169"/>
      <c r="E761" s="169"/>
      <c r="F761" s="169"/>
    </row>
    <row r="762" spans="2:6">
      <c r="B762" s="169"/>
      <c r="C762" s="169"/>
      <c r="D762" s="169"/>
      <c r="E762" s="169"/>
      <c r="F762" s="169"/>
    </row>
    <row r="763" spans="2:6">
      <c r="B763" s="169"/>
      <c r="C763" s="169"/>
      <c r="D763" s="169"/>
      <c r="E763" s="169"/>
      <c r="F763" s="169"/>
    </row>
    <row r="764" spans="2:6">
      <c r="B764" s="169"/>
      <c r="C764" s="169"/>
      <c r="D764" s="169"/>
      <c r="E764" s="169"/>
      <c r="F764" s="169"/>
    </row>
    <row r="765" spans="2:6">
      <c r="B765" s="169"/>
      <c r="C765" s="169"/>
      <c r="D765" s="169"/>
      <c r="E765" s="169"/>
      <c r="F765" s="169"/>
    </row>
    <row r="766" spans="2:6">
      <c r="B766" s="169"/>
      <c r="C766" s="169"/>
      <c r="D766" s="169"/>
      <c r="E766" s="169"/>
      <c r="F766" s="169"/>
    </row>
    <row r="767" spans="2:6">
      <c r="B767" s="169"/>
      <c r="C767" s="169"/>
      <c r="D767" s="169"/>
      <c r="E767" s="169"/>
      <c r="F767" s="169"/>
    </row>
    <row r="768" spans="2:6">
      <c r="B768" s="169"/>
      <c r="C768" s="169"/>
      <c r="D768" s="169"/>
      <c r="E768" s="169"/>
      <c r="F768" s="169"/>
    </row>
    <row r="769" spans="2:6">
      <c r="B769" s="169"/>
      <c r="C769" s="169"/>
      <c r="D769" s="169"/>
      <c r="E769" s="169"/>
      <c r="F769" s="169"/>
    </row>
    <row r="770" spans="2:6">
      <c r="B770" s="169"/>
      <c r="C770" s="169"/>
      <c r="D770" s="169"/>
      <c r="E770" s="169"/>
      <c r="F770" s="169"/>
    </row>
    <row r="771" spans="2:6">
      <c r="B771" s="169"/>
      <c r="C771" s="169"/>
      <c r="D771" s="169"/>
      <c r="E771" s="169"/>
      <c r="F771" s="169"/>
    </row>
    <row r="772" spans="2:6">
      <c r="B772" s="169"/>
      <c r="C772" s="169"/>
      <c r="D772" s="169"/>
      <c r="E772" s="169"/>
      <c r="F772" s="169"/>
    </row>
    <row r="773" spans="2:6">
      <c r="B773" s="169"/>
      <c r="C773" s="169"/>
      <c r="D773" s="169"/>
      <c r="E773" s="169"/>
      <c r="F773" s="169"/>
    </row>
    <row r="774" spans="2:6">
      <c r="B774" s="169"/>
      <c r="C774" s="169"/>
      <c r="D774" s="169"/>
      <c r="E774" s="169"/>
      <c r="F774" s="169"/>
    </row>
    <row r="775" spans="2:6">
      <c r="B775" s="169"/>
      <c r="C775" s="169"/>
      <c r="D775" s="169"/>
      <c r="E775" s="169"/>
      <c r="F775" s="169"/>
    </row>
    <row r="776" spans="2:6">
      <c r="B776" s="169"/>
      <c r="C776" s="169"/>
      <c r="D776" s="169"/>
      <c r="E776" s="169"/>
      <c r="F776" s="169"/>
    </row>
    <row r="777" spans="2:6">
      <c r="B777" s="169"/>
      <c r="C777" s="169"/>
      <c r="D777" s="169"/>
      <c r="E777" s="169"/>
      <c r="F777" s="169"/>
    </row>
    <row r="778" spans="2:6">
      <c r="B778" s="169"/>
      <c r="C778" s="169"/>
      <c r="D778" s="169"/>
      <c r="E778" s="169"/>
      <c r="F778" s="169"/>
    </row>
    <row r="779" spans="2:6">
      <c r="B779" s="169"/>
      <c r="C779" s="169"/>
      <c r="D779" s="169"/>
      <c r="E779" s="169"/>
      <c r="F779" s="169"/>
    </row>
    <row r="780" spans="2:6">
      <c r="B780" s="169"/>
      <c r="C780" s="169"/>
      <c r="D780" s="169"/>
      <c r="E780" s="169"/>
      <c r="F780" s="169"/>
    </row>
    <row r="781" spans="2:6">
      <c r="B781" s="169"/>
      <c r="C781" s="169"/>
      <c r="D781" s="169"/>
      <c r="E781" s="169"/>
      <c r="F781" s="169"/>
    </row>
    <row r="782" spans="2:6">
      <c r="B782" s="169"/>
      <c r="C782" s="169"/>
      <c r="D782" s="169"/>
      <c r="E782" s="169"/>
      <c r="F782" s="169"/>
    </row>
    <row r="783" spans="2:6">
      <c r="B783" s="169"/>
      <c r="C783" s="169"/>
      <c r="D783" s="169"/>
      <c r="E783" s="169"/>
      <c r="F783" s="169"/>
    </row>
    <row r="784" spans="2:6">
      <c r="B784" s="169"/>
      <c r="C784" s="169"/>
      <c r="D784" s="169"/>
      <c r="E784" s="169"/>
      <c r="F784" s="169"/>
    </row>
    <row r="785" spans="2:6">
      <c r="B785" s="169"/>
      <c r="C785" s="169"/>
      <c r="D785" s="169"/>
      <c r="E785" s="169"/>
      <c r="F785" s="169"/>
    </row>
    <row r="786" spans="2:6">
      <c r="B786" s="169"/>
      <c r="C786" s="169"/>
      <c r="D786" s="169"/>
      <c r="E786" s="169"/>
      <c r="F786" s="169"/>
    </row>
    <row r="787" spans="2:6">
      <c r="B787" s="169"/>
      <c r="C787" s="169"/>
      <c r="D787" s="169"/>
      <c r="E787" s="169"/>
      <c r="F787" s="169"/>
    </row>
    <row r="788" spans="2:6">
      <c r="B788" s="169"/>
      <c r="C788" s="169"/>
      <c r="D788" s="169"/>
      <c r="E788" s="169"/>
      <c r="F788" s="169"/>
    </row>
    <row r="789" spans="2:6">
      <c r="B789" s="169"/>
      <c r="C789" s="169"/>
      <c r="D789" s="169"/>
      <c r="E789" s="169"/>
      <c r="F789" s="169"/>
    </row>
    <row r="790" spans="2:6">
      <c r="B790" s="169"/>
      <c r="C790" s="169"/>
      <c r="D790" s="169"/>
      <c r="E790" s="169"/>
      <c r="F790" s="169"/>
    </row>
    <row r="791" spans="2:6">
      <c r="B791" s="169"/>
      <c r="C791" s="169"/>
      <c r="D791" s="169"/>
      <c r="E791" s="169"/>
      <c r="F791" s="169"/>
    </row>
    <row r="792" spans="2:6">
      <c r="B792" s="169"/>
      <c r="C792" s="169"/>
      <c r="D792" s="169"/>
      <c r="E792" s="169"/>
      <c r="F792" s="169"/>
    </row>
    <row r="793" spans="2:6">
      <c r="B793" s="169"/>
      <c r="C793" s="169"/>
      <c r="D793" s="169"/>
      <c r="E793" s="169"/>
      <c r="F793" s="169"/>
    </row>
    <row r="794" spans="2:6">
      <c r="B794" s="169"/>
      <c r="C794" s="169"/>
      <c r="D794" s="169"/>
      <c r="E794" s="169"/>
      <c r="F794" s="169"/>
    </row>
    <row r="795" spans="2:6">
      <c r="B795" s="169"/>
      <c r="C795" s="169"/>
      <c r="D795" s="169"/>
      <c r="E795" s="169"/>
      <c r="F795" s="169"/>
    </row>
    <row r="796" spans="2:6">
      <c r="B796" s="169"/>
      <c r="C796" s="169"/>
      <c r="D796" s="169"/>
      <c r="E796" s="169"/>
      <c r="F796" s="169"/>
    </row>
    <row r="797" spans="2:6">
      <c r="B797" s="169"/>
      <c r="C797" s="169"/>
      <c r="D797" s="169"/>
      <c r="E797" s="169"/>
      <c r="F797" s="169"/>
    </row>
    <row r="798" spans="2:6">
      <c r="B798" s="169"/>
      <c r="C798" s="169"/>
      <c r="D798" s="169"/>
      <c r="E798" s="169"/>
      <c r="F798" s="169"/>
    </row>
    <row r="799" spans="2:6">
      <c r="B799" s="169"/>
      <c r="C799" s="169"/>
      <c r="D799" s="169"/>
      <c r="E799" s="169"/>
      <c r="F799" s="169"/>
    </row>
    <row r="800" spans="2:6">
      <c r="B800" s="169"/>
      <c r="C800" s="169"/>
      <c r="D800" s="169"/>
      <c r="E800" s="169"/>
      <c r="F800" s="169"/>
    </row>
    <row r="801" spans="2:6">
      <c r="B801" s="169"/>
      <c r="C801" s="169"/>
      <c r="D801" s="169"/>
      <c r="E801" s="169"/>
      <c r="F801" s="169"/>
    </row>
    <row r="802" spans="2:6">
      <c r="B802" s="169"/>
      <c r="C802" s="169"/>
      <c r="D802" s="169"/>
      <c r="E802" s="169"/>
      <c r="F802" s="169"/>
    </row>
    <row r="803" spans="2:6">
      <c r="B803" s="169"/>
      <c r="C803" s="169"/>
      <c r="D803" s="169"/>
      <c r="E803" s="169"/>
      <c r="F803" s="169"/>
    </row>
    <row r="804" spans="2:6">
      <c r="B804" s="169"/>
      <c r="C804" s="169"/>
      <c r="D804" s="169"/>
      <c r="E804" s="169"/>
      <c r="F804" s="169"/>
    </row>
    <row r="805" spans="2:6">
      <c r="B805" s="169"/>
      <c r="C805" s="169"/>
      <c r="D805" s="169"/>
      <c r="E805" s="169"/>
      <c r="F805" s="169"/>
    </row>
    <row r="806" spans="2:6">
      <c r="B806" s="169"/>
      <c r="C806" s="169"/>
      <c r="D806" s="169"/>
      <c r="E806" s="169"/>
      <c r="F806" s="169"/>
    </row>
    <row r="807" spans="2:6">
      <c r="B807" s="169"/>
      <c r="C807" s="169"/>
      <c r="D807" s="169"/>
      <c r="E807" s="169"/>
      <c r="F807" s="169"/>
    </row>
    <row r="808" spans="2:6">
      <c r="B808" s="169"/>
      <c r="C808" s="169"/>
      <c r="D808" s="169"/>
      <c r="E808" s="169"/>
      <c r="F808" s="169"/>
    </row>
    <row r="809" spans="2:6">
      <c r="B809" s="169"/>
      <c r="C809" s="169"/>
      <c r="D809" s="169"/>
      <c r="E809" s="169"/>
      <c r="F809" s="169"/>
    </row>
    <row r="810" spans="2:6">
      <c r="B810" s="169"/>
      <c r="C810" s="169"/>
      <c r="D810" s="169"/>
      <c r="E810" s="169"/>
      <c r="F810" s="169"/>
    </row>
    <row r="811" spans="2:6">
      <c r="B811" s="169"/>
      <c r="C811" s="169"/>
      <c r="D811" s="169"/>
      <c r="E811" s="169"/>
      <c r="F811" s="169"/>
    </row>
    <row r="812" spans="2:6">
      <c r="B812" s="169"/>
      <c r="C812" s="169"/>
      <c r="D812" s="169"/>
      <c r="E812" s="169"/>
      <c r="F812" s="169"/>
    </row>
    <row r="813" spans="2:6">
      <c r="B813" s="169"/>
      <c r="C813" s="169"/>
      <c r="D813" s="169"/>
      <c r="E813" s="169"/>
      <c r="F813" s="169"/>
    </row>
    <row r="814" spans="2:6">
      <c r="B814" s="169"/>
      <c r="C814" s="169"/>
      <c r="D814" s="169"/>
      <c r="E814" s="169"/>
      <c r="F814" s="169"/>
    </row>
    <row r="815" spans="2:6">
      <c r="B815" s="169"/>
      <c r="C815" s="169"/>
      <c r="D815" s="169"/>
      <c r="E815" s="169"/>
      <c r="F815" s="169"/>
    </row>
    <row r="816" spans="2:6">
      <c r="B816" s="169"/>
      <c r="C816" s="169"/>
      <c r="D816" s="169"/>
      <c r="E816" s="169"/>
      <c r="F816" s="169"/>
    </row>
    <row r="817" spans="2:6">
      <c r="B817" s="169"/>
      <c r="C817" s="169"/>
      <c r="D817" s="169"/>
      <c r="E817" s="169"/>
      <c r="F817" s="169"/>
    </row>
    <row r="818" spans="2:6">
      <c r="B818" s="169"/>
      <c r="C818" s="169"/>
      <c r="D818" s="169"/>
      <c r="E818" s="169"/>
      <c r="F818" s="169"/>
    </row>
    <row r="819" spans="2:6">
      <c r="B819" s="169"/>
      <c r="C819" s="169"/>
      <c r="D819" s="169"/>
      <c r="E819" s="169"/>
      <c r="F819" s="169"/>
    </row>
    <row r="820" spans="2:6">
      <c r="B820" s="169"/>
      <c r="C820" s="169"/>
      <c r="D820" s="169"/>
      <c r="E820" s="169"/>
      <c r="F820" s="169"/>
    </row>
    <row r="821" spans="2:6">
      <c r="B821" s="169"/>
      <c r="C821" s="169"/>
      <c r="D821" s="169"/>
      <c r="E821" s="169"/>
      <c r="F821" s="169"/>
    </row>
    <row r="822" spans="2:6">
      <c r="B822" s="169"/>
      <c r="C822" s="169"/>
      <c r="D822" s="169"/>
      <c r="E822" s="169"/>
      <c r="F822" s="169"/>
    </row>
    <row r="823" spans="2:6">
      <c r="B823" s="169"/>
      <c r="C823" s="169"/>
      <c r="D823" s="169"/>
      <c r="E823" s="169"/>
      <c r="F823" s="169"/>
    </row>
    <row r="824" spans="2:6">
      <c r="B824" s="169"/>
      <c r="C824" s="169"/>
      <c r="D824" s="169"/>
      <c r="E824" s="169"/>
      <c r="F824" s="169"/>
    </row>
    <row r="825" spans="2:6">
      <c r="B825" s="169"/>
      <c r="C825" s="169"/>
      <c r="D825" s="169"/>
      <c r="E825" s="169"/>
      <c r="F825" s="169"/>
    </row>
    <row r="826" spans="2:6">
      <c r="B826" s="169"/>
      <c r="C826" s="169"/>
      <c r="D826" s="169"/>
      <c r="E826" s="169"/>
      <c r="F826" s="169"/>
    </row>
    <row r="827" spans="2:6">
      <c r="B827" s="169"/>
      <c r="C827" s="169"/>
      <c r="D827" s="169"/>
      <c r="E827" s="169"/>
      <c r="F827" s="169"/>
    </row>
    <row r="828" spans="2:6">
      <c r="B828" s="169"/>
      <c r="C828" s="169"/>
      <c r="D828" s="169"/>
      <c r="E828" s="169"/>
      <c r="F828" s="169"/>
    </row>
    <row r="829" spans="2:6">
      <c r="B829" s="169"/>
      <c r="C829" s="169"/>
      <c r="D829" s="169"/>
      <c r="E829" s="169"/>
      <c r="F829" s="169"/>
    </row>
    <row r="830" spans="2:6">
      <c r="B830" s="169"/>
      <c r="C830" s="169"/>
      <c r="D830" s="169"/>
      <c r="E830" s="169"/>
      <c r="F830" s="169"/>
    </row>
    <row r="831" spans="2:6">
      <c r="B831" s="169"/>
      <c r="C831" s="169"/>
      <c r="D831" s="169"/>
      <c r="E831" s="169"/>
      <c r="F831" s="169"/>
    </row>
  </sheetData>
  <sheetProtection selectLockedCells="1"/>
  <pageMargins left="0.78740157499999996" right="0.78740157499999996" top="0.984251969" bottom="0.984251969" header="0.4921259845" footer="0.4921259845"/>
  <pageSetup paperSize="9"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ENTREE2018</vt:lpstr>
    </vt:vector>
  </TitlesOfParts>
  <Company>CAM34</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BERGA frédérique jeanne</dc:creator>
  <cp:lastModifiedBy>BERGA frédérique jeanne</cp:lastModifiedBy>
  <dcterms:created xsi:type="dcterms:W3CDTF">2019-04-09T14:45:59Z</dcterms:created>
  <dcterms:modified xsi:type="dcterms:W3CDTF">2019-04-09T14:47:26Z</dcterms:modified>
</cp:coreProperties>
</file>